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ca4344d7e5d90d3/ドキュメント/"/>
    </mc:Choice>
  </mc:AlternateContent>
  <xr:revisionPtr revIDLastSave="417" documentId="8_{AE9EA928-D8B4-47E0-8AA2-2AFAF5757D40}" xr6:coauthVersionLast="47" xr6:coauthVersionMax="47" xr10:uidLastSave="{223E3BC8-C08D-44C2-84DF-3D1ED35B20A4}"/>
  <bookViews>
    <workbookView xWindow="6540" yWindow="555" windowWidth="21600" windowHeight="15045" xr2:uid="{00000000-000D-0000-FFFF-FFFF00000000}"/>
  </bookViews>
  <sheets>
    <sheet name="偏差値_100_正規_50" sheetId="9" r:id="rId1"/>
    <sheet name="偏差値_100_集中_50" sheetId="10" r:id="rId2"/>
    <sheet name="偏差値_100_正規_30" sheetId="11" r:id="rId3"/>
    <sheet name="偏差値_100_集中_30" sheetId="12" r:id="rId4"/>
    <sheet name="偏差値_10" sheetId="13" r:id="rId5"/>
    <sheet name="偏差値乱数付_1000" sheetId="2" r:id="rId6"/>
  </sheets>
  <definedNames>
    <definedName name="point" localSheetId="4">偏差値_10!$C$3:$C$12</definedName>
    <definedName name="point" localSheetId="3">偏差値_100_集中_30!$C$3:$C$102</definedName>
    <definedName name="point" localSheetId="1">偏差値_100_集中_50!$C$3:$C$102</definedName>
    <definedName name="point" localSheetId="2">偏差値_100_正規_30!$C$3:$C$102</definedName>
    <definedName name="point" localSheetId="0">偏差値_100_正規_50!$C$3:$C$102</definedName>
    <definedName name="point">偏差値乱数付_1000!$C$3:$C$1002</definedName>
  </definedNames>
  <calcPr calcId="191029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13" l="1"/>
  <c r="K27" i="13"/>
  <c r="K26" i="13"/>
  <c r="K25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K28" i="12"/>
  <c r="K27" i="12"/>
  <c r="K26" i="12"/>
  <c r="K25" i="12"/>
  <c r="K24" i="12"/>
  <c r="K23" i="12"/>
  <c r="K22" i="12"/>
  <c r="K21" i="12"/>
  <c r="K20" i="12"/>
  <c r="K19" i="12"/>
  <c r="K18" i="12"/>
  <c r="K17" i="12"/>
  <c r="K16" i="12"/>
  <c r="K15" i="12"/>
  <c r="K14" i="12"/>
  <c r="K13" i="12"/>
  <c r="K12" i="12"/>
  <c r="K11" i="12"/>
  <c r="K10" i="12"/>
  <c r="K9" i="12"/>
  <c r="K8" i="12"/>
  <c r="K28" i="11"/>
  <c r="K27" i="11"/>
  <c r="K26" i="11"/>
  <c r="K25" i="11"/>
  <c r="K24" i="11"/>
  <c r="K23" i="11"/>
  <c r="K22" i="11"/>
  <c r="K21" i="11"/>
  <c r="K20" i="11"/>
  <c r="K19" i="11"/>
  <c r="K18" i="11"/>
  <c r="K17" i="11"/>
  <c r="K16" i="11"/>
  <c r="K15" i="11"/>
  <c r="K14" i="11"/>
  <c r="K13" i="11"/>
  <c r="K12" i="11"/>
  <c r="K11" i="11"/>
  <c r="K10" i="11"/>
  <c r="K9" i="11"/>
  <c r="K8" i="11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21" i="9"/>
  <c r="B502" i="2"/>
  <c r="C502" i="2" s="1"/>
  <c r="B503" i="2"/>
  <c r="C503" i="2" s="1"/>
  <c r="B504" i="2"/>
  <c r="C504" i="2" s="1"/>
  <c r="B505" i="2"/>
  <c r="C505" i="2" s="1"/>
  <c r="B506" i="2"/>
  <c r="C506" i="2" s="1"/>
  <c r="B507" i="2"/>
  <c r="C507" i="2" s="1"/>
  <c r="B508" i="2"/>
  <c r="C508" i="2" s="1"/>
  <c r="B509" i="2"/>
  <c r="C509" i="2" s="1"/>
  <c r="B510" i="2"/>
  <c r="C510" i="2" s="1"/>
  <c r="B511" i="2"/>
  <c r="C511" i="2" s="1"/>
  <c r="B512" i="2"/>
  <c r="C512" i="2" s="1"/>
  <c r="B513" i="2"/>
  <c r="C513" i="2" s="1"/>
  <c r="B514" i="2"/>
  <c r="C514" i="2" s="1"/>
  <c r="B515" i="2"/>
  <c r="C515" i="2" s="1"/>
  <c r="B516" i="2"/>
  <c r="C516" i="2" s="1"/>
  <c r="B517" i="2"/>
  <c r="C517" i="2" s="1"/>
  <c r="B518" i="2"/>
  <c r="C518" i="2" s="1"/>
  <c r="B519" i="2"/>
  <c r="C519" i="2" s="1"/>
  <c r="B520" i="2"/>
  <c r="C520" i="2" s="1"/>
  <c r="B521" i="2"/>
  <c r="C521" i="2" s="1"/>
  <c r="B522" i="2"/>
  <c r="C522" i="2" s="1"/>
  <c r="B523" i="2"/>
  <c r="C523" i="2" s="1"/>
  <c r="B524" i="2"/>
  <c r="C524" i="2" s="1"/>
  <c r="B525" i="2"/>
  <c r="C525" i="2" s="1"/>
  <c r="B526" i="2"/>
  <c r="C526" i="2" s="1"/>
  <c r="B527" i="2"/>
  <c r="C527" i="2" s="1"/>
  <c r="B528" i="2"/>
  <c r="C528" i="2" s="1"/>
  <c r="B529" i="2"/>
  <c r="C529" i="2" s="1"/>
  <c r="B530" i="2"/>
  <c r="C530" i="2" s="1"/>
  <c r="B531" i="2"/>
  <c r="C531" i="2" s="1"/>
  <c r="B532" i="2"/>
  <c r="C532" i="2" s="1"/>
  <c r="B533" i="2"/>
  <c r="C533" i="2" s="1"/>
  <c r="B534" i="2"/>
  <c r="C534" i="2" s="1"/>
  <c r="B535" i="2"/>
  <c r="C535" i="2" s="1"/>
  <c r="B536" i="2"/>
  <c r="C536" i="2" s="1"/>
  <c r="B537" i="2"/>
  <c r="C537" i="2" s="1"/>
  <c r="B538" i="2"/>
  <c r="C538" i="2" s="1"/>
  <c r="B539" i="2"/>
  <c r="C539" i="2" s="1"/>
  <c r="B540" i="2"/>
  <c r="C540" i="2" s="1"/>
  <c r="B541" i="2"/>
  <c r="C541" i="2" s="1"/>
  <c r="B542" i="2"/>
  <c r="C542" i="2" s="1"/>
  <c r="B543" i="2"/>
  <c r="C543" i="2" s="1"/>
  <c r="B544" i="2"/>
  <c r="C544" i="2" s="1"/>
  <c r="B545" i="2"/>
  <c r="C545" i="2" s="1"/>
  <c r="B546" i="2"/>
  <c r="C546" i="2" s="1"/>
  <c r="B547" i="2"/>
  <c r="C547" i="2" s="1"/>
  <c r="B548" i="2"/>
  <c r="C548" i="2" s="1"/>
  <c r="B549" i="2"/>
  <c r="C549" i="2" s="1"/>
  <c r="B550" i="2"/>
  <c r="C550" i="2" s="1"/>
  <c r="B551" i="2"/>
  <c r="C551" i="2" s="1"/>
  <c r="B552" i="2"/>
  <c r="C552" i="2" s="1"/>
  <c r="B553" i="2"/>
  <c r="C553" i="2" s="1"/>
  <c r="B554" i="2"/>
  <c r="C554" i="2" s="1"/>
  <c r="B555" i="2"/>
  <c r="C555" i="2" s="1"/>
  <c r="B556" i="2"/>
  <c r="C556" i="2" s="1"/>
  <c r="B557" i="2"/>
  <c r="C557" i="2" s="1"/>
  <c r="B558" i="2"/>
  <c r="C558" i="2" s="1"/>
  <c r="B559" i="2"/>
  <c r="C559" i="2" s="1"/>
  <c r="B560" i="2"/>
  <c r="C560" i="2" s="1"/>
  <c r="B561" i="2"/>
  <c r="C561" i="2" s="1"/>
  <c r="B562" i="2"/>
  <c r="C562" i="2" s="1"/>
  <c r="B563" i="2"/>
  <c r="C563" i="2" s="1"/>
  <c r="B564" i="2"/>
  <c r="C564" i="2" s="1"/>
  <c r="B565" i="2"/>
  <c r="C565" i="2" s="1"/>
  <c r="B566" i="2"/>
  <c r="C566" i="2" s="1"/>
  <c r="B567" i="2"/>
  <c r="C567" i="2" s="1"/>
  <c r="B568" i="2"/>
  <c r="C568" i="2" s="1"/>
  <c r="B569" i="2"/>
  <c r="C569" i="2" s="1"/>
  <c r="B570" i="2"/>
  <c r="C570" i="2" s="1"/>
  <c r="B571" i="2"/>
  <c r="C571" i="2" s="1"/>
  <c r="B572" i="2"/>
  <c r="C572" i="2" s="1"/>
  <c r="B573" i="2"/>
  <c r="C573" i="2" s="1"/>
  <c r="B574" i="2"/>
  <c r="C574" i="2" s="1"/>
  <c r="B575" i="2"/>
  <c r="C575" i="2" s="1"/>
  <c r="B576" i="2"/>
  <c r="C576" i="2" s="1"/>
  <c r="B577" i="2"/>
  <c r="C577" i="2" s="1"/>
  <c r="B578" i="2"/>
  <c r="C578" i="2" s="1"/>
  <c r="B579" i="2"/>
  <c r="C579" i="2" s="1"/>
  <c r="B580" i="2"/>
  <c r="C580" i="2" s="1"/>
  <c r="B581" i="2"/>
  <c r="C581" i="2" s="1"/>
  <c r="B582" i="2"/>
  <c r="C582" i="2" s="1"/>
  <c r="B583" i="2"/>
  <c r="C583" i="2" s="1"/>
  <c r="B584" i="2"/>
  <c r="C584" i="2" s="1"/>
  <c r="B585" i="2"/>
  <c r="C585" i="2" s="1"/>
  <c r="B586" i="2"/>
  <c r="C586" i="2" s="1"/>
  <c r="B587" i="2"/>
  <c r="C587" i="2" s="1"/>
  <c r="B588" i="2"/>
  <c r="C588" i="2" s="1"/>
  <c r="B589" i="2"/>
  <c r="C589" i="2" s="1"/>
  <c r="B590" i="2"/>
  <c r="C590" i="2" s="1"/>
  <c r="B591" i="2"/>
  <c r="C591" i="2" s="1"/>
  <c r="B592" i="2"/>
  <c r="C592" i="2" s="1"/>
  <c r="B593" i="2"/>
  <c r="C593" i="2" s="1"/>
  <c r="B594" i="2"/>
  <c r="C594" i="2" s="1"/>
  <c r="B595" i="2"/>
  <c r="C595" i="2" s="1"/>
  <c r="B596" i="2"/>
  <c r="C596" i="2" s="1"/>
  <c r="B597" i="2"/>
  <c r="C597" i="2" s="1"/>
  <c r="B598" i="2"/>
  <c r="C598" i="2" s="1"/>
  <c r="B599" i="2"/>
  <c r="C599" i="2" s="1"/>
  <c r="B600" i="2"/>
  <c r="C600" i="2" s="1"/>
  <c r="B601" i="2"/>
  <c r="C601" i="2" s="1"/>
  <c r="B602" i="2"/>
  <c r="C602" i="2" s="1"/>
  <c r="B603" i="2"/>
  <c r="C603" i="2" s="1"/>
  <c r="B604" i="2"/>
  <c r="C604" i="2" s="1"/>
  <c r="B605" i="2"/>
  <c r="C605" i="2" s="1"/>
  <c r="B606" i="2"/>
  <c r="C606" i="2" s="1"/>
  <c r="B607" i="2"/>
  <c r="C607" i="2" s="1"/>
  <c r="B608" i="2"/>
  <c r="C608" i="2" s="1"/>
  <c r="B609" i="2"/>
  <c r="C609" i="2" s="1"/>
  <c r="B610" i="2"/>
  <c r="C610" i="2" s="1"/>
  <c r="B611" i="2"/>
  <c r="C611" i="2" s="1"/>
  <c r="B612" i="2"/>
  <c r="C612" i="2" s="1"/>
  <c r="B613" i="2"/>
  <c r="C613" i="2" s="1"/>
  <c r="B614" i="2"/>
  <c r="C614" i="2" s="1"/>
  <c r="B615" i="2"/>
  <c r="C615" i="2" s="1"/>
  <c r="B616" i="2"/>
  <c r="C616" i="2" s="1"/>
  <c r="B617" i="2"/>
  <c r="C617" i="2" s="1"/>
  <c r="B618" i="2"/>
  <c r="C618" i="2" s="1"/>
  <c r="B619" i="2"/>
  <c r="C619" i="2" s="1"/>
  <c r="B620" i="2"/>
  <c r="C620" i="2" s="1"/>
  <c r="B621" i="2"/>
  <c r="C621" i="2" s="1"/>
  <c r="B622" i="2"/>
  <c r="C622" i="2" s="1"/>
  <c r="B623" i="2"/>
  <c r="C623" i="2" s="1"/>
  <c r="B624" i="2"/>
  <c r="C624" i="2" s="1"/>
  <c r="B625" i="2"/>
  <c r="C625" i="2" s="1"/>
  <c r="B626" i="2"/>
  <c r="C626" i="2" s="1"/>
  <c r="B627" i="2"/>
  <c r="C627" i="2" s="1"/>
  <c r="B628" i="2"/>
  <c r="C628" i="2" s="1"/>
  <c r="B629" i="2"/>
  <c r="C629" i="2" s="1"/>
  <c r="B630" i="2"/>
  <c r="C630" i="2" s="1"/>
  <c r="B631" i="2"/>
  <c r="C631" i="2" s="1"/>
  <c r="B632" i="2"/>
  <c r="C632" i="2" s="1"/>
  <c r="B633" i="2"/>
  <c r="C633" i="2" s="1"/>
  <c r="B634" i="2"/>
  <c r="C634" i="2" s="1"/>
  <c r="B635" i="2"/>
  <c r="C635" i="2" s="1"/>
  <c r="B636" i="2"/>
  <c r="C636" i="2" s="1"/>
  <c r="B637" i="2"/>
  <c r="C637" i="2" s="1"/>
  <c r="B638" i="2"/>
  <c r="C638" i="2" s="1"/>
  <c r="B639" i="2"/>
  <c r="C639" i="2" s="1"/>
  <c r="B640" i="2"/>
  <c r="C640" i="2" s="1"/>
  <c r="B641" i="2"/>
  <c r="C641" i="2" s="1"/>
  <c r="B642" i="2"/>
  <c r="C642" i="2" s="1"/>
  <c r="B643" i="2"/>
  <c r="C643" i="2" s="1"/>
  <c r="B644" i="2"/>
  <c r="C644" i="2" s="1"/>
  <c r="B645" i="2"/>
  <c r="C645" i="2" s="1"/>
  <c r="B646" i="2"/>
  <c r="C646" i="2" s="1"/>
  <c r="B647" i="2"/>
  <c r="C647" i="2" s="1"/>
  <c r="B648" i="2"/>
  <c r="C648" i="2" s="1"/>
  <c r="B649" i="2"/>
  <c r="C649" i="2" s="1"/>
  <c r="B650" i="2"/>
  <c r="C650" i="2" s="1"/>
  <c r="B651" i="2"/>
  <c r="C651" i="2" s="1"/>
  <c r="B652" i="2"/>
  <c r="C652" i="2" s="1"/>
  <c r="B653" i="2"/>
  <c r="C653" i="2" s="1"/>
  <c r="B654" i="2"/>
  <c r="C654" i="2" s="1"/>
  <c r="B655" i="2"/>
  <c r="C655" i="2" s="1"/>
  <c r="B656" i="2"/>
  <c r="C656" i="2" s="1"/>
  <c r="B657" i="2"/>
  <c r="C657" i="2" s="1"/>
  <c r="B658" i="2"/>
  <c r="C658" i="2" s="1"/>
  <c r="B659" i="2"/>
  <c r="C659" i="2" s="1"/>
  <c r="B660" i="2"/>
  <c r="C660" i="2" s="1"/>
  <c r="B661" i="2"/>
  <c r="C661" i="2" s="1"/>
  <c r="B662" i="2"/>
  <c r="C662" i="2" s="1"/>
  <c r="B663" i="2"/>
  <c r="C663" i="2" s="1"/>
  <c r="B664" i="2"/>
  <c r="C664" i="2" s="1"/>
  <c r="B665" i="2"/>
  <c r="C665" i="2" s="1"/>
  <c r="B666" i="2"/>
  <c r="C666" i="2" s="1"/>
  <c r="B667" i="2"/>
  <c r="C667" i="2" s="1"/>
  <c r="B668" i="2"/>
  <c r="C668" i="2" s="1"/>
  <c r="B669" i="2"/>
  <c r="C669" i="2" s="1"/>
  <c r="B670" i="2"/>
  <c r="C670" i="2" s="1"/>
  <c r="B671" i="2"/>
  <c r="C671" i="2" s="1"/>
  <c r="B672" i="2"/>
  <c r="C672" i="2" s="1"/>
  <c r="B673" i="2"/>
  <c r="C673" i="2" s="1"/>
  <c r="B674" i="2"/>
  <c r="C674" i="2" s="1"/>
  <c r="B675" i="2"/>
  <c r="C675" i="2" s="1"/>
  <c r="B676" i="2"/>
  <c r="C676" i="2" s="1"/>
  <c r="B677" i="2"/>
  <c r="C677" i="2" s="1"/>
  <c r="B678" i="2"/>
  <c r="C678" i="2" s="1"/>
  <c r="B679" i="2"/>
  <c r="C679" i="2" s="1"/>
  <c r="B680" i="2"/>
  <c r="C680" i="2" s="1"/>
  <c r="B681" i="2"/>
  <c r="C681" i="2" s="1"/>
  <c r="B682" i="2"/>
  <c r="C682" i="2" s="1"/>
  <c r="B683" i="2"/>
  <c r="C683" i="2" s="1"/>
  <c r="B684" i="2"/>
  <c r="C684" i="2" s="1"/>
  <c r="B685" i="2"/>
  <c r="C685" i="2" s="1"/>
  <c r="B686" i="2"/>
  <c r="C686" i="2" s="1"/>
  <c r="B687" i="2"/>
  <c r="C687" i="2" s="1"/>
  <c r="B688" i="2"/>
  <c r="C688" i="2" s="1"/>
  <c r="B689" i="2"/>
  <c r="C689" i="2" s="1"/>
  <c r="B690" i="2"/>
  <c r="C690" i="2" s="1"/>
  <c r="B691" i="2"/>
  <c r="C691" i="2" s="1"/>
  <c r="B692" i="2"/>
  <c r="C692" i="2" s="1"/>
  <c r="B693" i="2"/>
  <c r="C693" i="2" s="1"/>
  <c r="B694" i="2"/>
  <c r="C694" i="2" s="1"/>
  <c r="B695" i="2"/>
  <c r="C695" i="2" s="1"/>
  <c r="B696" i="2"/>
  <c r="C696" i="2" s="1"/>
  <c r="B697" i="2"/>
  <c r="C697" i="2" s="1"/>
  <c r="B698" i="2"/>
  <c r="C698" i="2" s="1"/>
  <c r="B699" i="2"/>
  <c r="C699" i="2" s="1"/>
  <c r="B700" i="2"/>
  <c r="C700" i="2" s="1"/>
  <c r="B701" i="2"/>
  <c r="C701" i="2" s="1"/>
  <c r="B702" i="2"/>
  <c r="C702" i="2" s="1"/>
  <c r="B703" i="2"/>
  <c r="C703" i="2" s="1"/>
  <c r="B704" i="2"/>
  <c r="C704" i="2" s="1"/>
  <c r="B705" i="2"/>
  <c r="C705" i="2" s="1"/>
  <c r="B706" i="2"/>
  <c r="C706" i="2" s="1"/>
  <c r="B707" i="2"/>
  <c r="C707" i="2" s="1"/>
  <c r="B708" i="2"/>
  <c r="C708" i="2" s="1"/>
  <c r="B709" i="2"/>
  <c r="C709" i="2" s="1"/>
  <c r="B710" i="2"/>
  <c r="C710" i="2" s="1"/>
  <c r="B711" i="2"/>
  <c r="C711" i="2" s="1"/>
  <c r="B712" i="2"/>
  <c r="C712" i="2" s="1"/>
  <c r="B713" i="2"/>
  <c r="C713" i="2" s="1"/>
  <c r="B714" i="2"/>
  <c r="C714" i="2" s="1"/>
  <c r="B715" i="2"/>
  <c r="C715" i="2" s="1"/>
  <c r="B716" i="2"/>
  <c r="C716" i="2" s="1"/>
  <c r="B717" i="2"/>
  <c r="C717" i="2" s="1"/>
  <c r="B718" i="2"/>
  <c r="C718" i="2" s="1"/>
  <c r="B719" i="2"/>
  <c r="C719" i="2" s="1"/>
  <c r="B720" i="2"/>
  <c r="C720" i="2" s="1"/>
  <c r="B721" i="2"/>
  <c r="C721" i="2" s="1"/>
  <c r="B722" i="2"/>
  <c r="C722" i="2" s="1"/>
  <c r="B723" i="2"/>
  <c r="C723" i="2" s="1"/>
  <c r="B724" i="2"/>
  <c r="C724" i="2" s="1"/>
  <c r="B725" i="2"/>
  <c r="C725" i="2" s="1"/>
  <c r="B726" i="2"/>
  <c r="C726" i="2" s="1"/>
  <c r="B727" i="2"/>
  <c r="C727" i="2" s="1"/>
  <c r="B728" i="2"/>
  <c r="C728" i="2" s="1"/>
  <c r="B729" i="2"/>
  <c r="C729" i="2" s="1"/>
  <c r="B730" i="2"/>
  <c r="C730" i="2" s="1"/>
  <c r="B731" i="2"/>
  <c r="C731" i="2" s="1"/>
  <c r="B732" i="2"/>
  <c r="C732" i="2" s="1"/>
  <c r="B733" i="2"/>
  <c r="C733" i="2" s="1"/>
  <c r="B734" i="2"/>
  <c r="C734" i="2" s="1"/>
  <c r="B735" i="2"/>
  <c r="C735" i="2" s="1"/>
  <c r="B736" i="2"/>
  <c r="C736" i="2" s="1"/>
  <c r="B737" i="2"/>
  <c r="C737" i="2" s="1"/>
  <c r="B738" i="2"/>
  <c r="C738" i="2" s="1"/>
  <c r="B739" i="2"/>
  <c r="C739" i="2" s="1"/>
  <c r="B740" i="2"/>
  <c r="C740" i="2" s="1"/>
  <c r="B741" i="2"/>
  <c r="C741" i="2" s="1"/>
  <c r="B742" i="2"/>
  <c r="C742" i="2" s="1"/>
  <c r="B743" i="2"/>
  <c r="C743" i="2" s="1"/>
  <c r="B744" i="2"/>
  <c r="C744" i="2" s="1"/>
  <c r="B745" i="2"/>
  <c r="C745" i="2" s="1"/>
  <c r="B746" i="2"/>
  <c r="C746" i="2" s="1"/>
  <c r="B747" i="2"/>
  <c r="C747" i="2" s="1"/>
  <c r="B748" i="2"/>
  <c r="C748" i="2" s="1"/>
  <c r="B749" i="2"/>
  <c r="C749" i="2" s="1"/>
  <c r="B750" i="2"/>
  <c r="C750" i="2" s="1"/>
  <c r="B751" i="2"/>
  <c r="C751" i="2" s="1"/>
  <c r="B752" i="2"/>
  <c r="C752" i="2" s="1"/>
  <c r="B753" i="2"/>
  <c r="C753" i="2" s="1"/>
  <c r="B754" i="2"/>
  <c r="C754" i="2" s="1"/>
  <c r="B755" i="2"/>
  <c r="C755" i="2" s="1"/>
  <c r="B756" i="2"/>
  <c r="C756" i="2" s="1"/>
  <c r="B757" i="2"/>
  <c r="C757" i="2" s="1"/>
  <c r="B758" i="2"/>
  <c r="C758" i="2" s="1"/>
  <c r="B759" i="2"/>
  <c r="C759" i="2" s="1"/>
  <c r="B760" i="2"/>
  <c r="C760" i="2" s="1"/>
  <c r="B761" i="2"/>
  <c r="C761" i="2" s="1"/>
  <c r="B762" i="2"/>
  <c r="C762" i="2" s="1"/>
  <c r="B763" i="2"/>
  <c r="C763" i="2" s="1"/>
  <c r="B764" i="2"/>
  <c r="C764" i="2" s="1"/>
  <c r="B765" i="2"/>
  <c r="C765" i="2" s="1"/>
  <c r="B766" i="2"/>
  <c r="C766" i="2" s="1"/>
  <c r="B767" i="2"/>
  <c r="C767" i="2" s="1"/>
  <c r="B768" i="2"/>
  <c r="C768" i="2" s="1"/>
  <c r="B769" i="2"/>
  <c r="C769" i="2" s="1"/>
  <c r="B770" i="2"/>
  <c r="C770" i="2" s="1"/>
  <c r="B771" i="2"/>
  <c r="C771" i="2" s="1"/>
  <c r="B772" i="2"/>
  <c r="C772" i="2" s="1"/>
  <c r="B773" i="2"/>
  <c r="C773" i="2" s="1"/>
  <c r="B774" i="2"/>
  <c r="C774" i="2" s="1"/>
  <c r="B775" i="2"/>
  <c r="C775" i="2" s="1"/>
  <c r="B776" i="2"/>
  <c r="C776" i="2" s="1"/>
  <c r="B777" i="2"/>
  <c r="C777" i="2" s="1"/>
  <c r="B778" i="2"/>
  <c r="C778" i="2" s="1"/>
  <c r="B779" i="2"/>
  <c r="C779" i="2" s="1"/>
  <c r="B780" i="2"/>
  <c r="C780" i="2" s="1"/>
  <c r="B781" i="2"/>
  <c r="C781" i="2" s="1"/>
  <c r="B782" i="2"/>
  <c r="C782" i="2" s="1"/>
  <c r="B783" i="2"/>
  <c r="C783" i="2" s="1"/>
  <c r="B784" i="2"/>
  <c r="C784" i="2" s="1"/>
  <c r="B785" i="2"/>
  <c r="C785" i="2" s="1"/>
  <c r="B786" i="2"/>
  <c r="C786" i="2" s="1"/>
  <c r="B787" i="2"/>
  <c r="C787" i="2" s="1"/>
  <c r="B788" i="2"/>
  <c r="C788" i="2" s="1"/>
  <c r="B789" i="2"/>
  <c r="C789" i="2" s="1"/>
  <c r="B790" i="2"/>
  <c r="C790" i="2" s="1"/>
  <c r="B791" i="2"/>
  <c r="C791" i="2" s="1"/>
  <c r="B792" i="2"/>
  <c r="C792" i="2" s="1"/>
  <c r="B793" i="2"/>
  <c r="C793" i="2" s="1"/>
  <c r="B794" i="2"/>
  <c r="C794" i="2" s="1"/>
  <c r="B795" i="2"/>
  <c r="C795" i="2" s="1"/>
  <c r="B796" i="2"/>
  <c r="C796" i="2" s="1"/>
  <c r="B797" i="2"/>
  <c r="C797" i="2" s="1"/>
  <c r="B798" i="2"/>
  <c r="C798" i="2" s="1"/>
  <c r="B799" i="2"/>
  <c r="C799" i="2" s="1"/>
  <c r="B800" i="2"/>
  <c r="C800" i="2" s="1"/>
  <c r="B801" i="2"/>
  <c r="C801" i="2" s="1"/>
  <c r="B802" i="2"/>
  <c r="C802" i="2" s="1"/>
  <c r="B803" i="2"/>
  <c r="C803" i="2" s="1"/>
  <c r="B804" i="2"/>
  <c r="C804" i="2" s="1"/>
  <c r="B805" i="2"/>
  <c r="C805" i="2" s="1"/>
  <c r="B806" i="2"/>
  <c r="C806" i="2" s="1"/>
  <c r="B807" i="2"/>
  <c r="C807" i="2" s="1"/>
  <c r="B808" i="2"/>
  <c r="C808" i="2" s="1"/>
  <c r="B809" i="2"/>
  <c r="C809" i="2" s="1"/>
  <c r="B810" i="2"/>
  <c r="C810" i="2" s="1"/>
  <c r="B811" i="2"/>
  <c r="C811" i="2" s="1"/>
  <c r="B812" i="2"/>
  <c r="C812" i="2" s="1"/>
  <c r="B813" i="2"/>
  <c r="C813" i="2" s="1"/>
  <c r="B814" i="2"/>
  <c r="C814" i="2" s="1"/>
  <c r="B815" i="2"/>
  <c r="C815" i="2" s="1"/>
  <c r="B816" i="2"/>
  <c r="C816" i="2" s="1"/>
  <c r="B817" i="2"/>
  <c r="C817" i="2" s="1"/>
  <c r="B818" i="2"/>
  <c r="C818" i="2" s="1"/>
  <c r="B819" i="2"/>
  <c r="C819" i="2" s="1"/>
  <c r="B820" i="2"/>
  <c r="C820" i="2" s="1"/>
  <c r="B821" i="2"/>
  <c r="C821" i="2" s="1"/>
  <c r="B822" i="2"/>
  <c r="C822" i="2" s="1"/>
  <c r="B823" i="2"/>
  <c r="C823" i="2" s="1"/>
  <c r="B824" i="2"/>
  <c r="C824" i="2" s="1"/>
  <c r="B825" i="2"/>
  <c r="C825" i="2" s="1"/>
  <c r="B826" i="2"/>
  <c r="C826" i="2" s="1"/>
  <c r="B827" i="2"/>
  <c r="C827" i="2" s="1"/>
  <c r="B828" i="2"/>
  <c r="C828" i="2" s="1"/>
  <c r="B829" i="2"/>
  <c r="C829" i="2" s="1"/>
  <c r="B830" i="2"/>
  <c r="C830" i="2" s="1"/>
  <c r="B831" i="2"/>
  <c r="C831" i="2" s="1"/>
  <c r="B832" i="2"/>
  <c r="C832" i="2" s="1"/>
  <c r="B833" i="2"/>
  <c r="C833" i="2" s="1"/>
  <c r="B834" i="2"/>
  <c r="C834" i="2" s="1"/>
  <c r="B835" i="2"/>
  <c r="C835" i="2" s="1"/>
  <c r="B836" i="2"/>
  <c r="C836" i="2" s="1"/>
  <c r="B837" i="2"/>
  <c r="C837" i="2" s="1"/>
  <c r="B838" i="2"/>
  <c r="C838" i="2" s="1"/>
  <c r="B839" i="2"/>
  <c r="C839" i="2" s="1"/>
  <c r="B840" i="2"/>
  <c r="C840" i="2" s="1"/>
  <c r="B841" i="2"/>
  <c r="C841" i="2" s="1"/>
  <c r="B842" i="2"/>
  <c r="C842" i="2" s="1"/>
  <c r="B843" i="2"/>
  <c r="C843" i="2" s="1"/>
  <c r="B844" i="2"/>
  <c r="C844" i="2" s="1"/>
  <c r="B845" i="2"/>
  <c r="C845" i="2" s="1"/>
  <c r="B846" i="2"/>
  <c r="C846" i="2" s="1"/>
  <c r="B847" i="2"/>
  <c r="C847" i="2" s="1"/>
  <c r="B848" i="2"/>
  <c r="C848" i="2" s="1"/>
  <c r="B849" i="2"/>
  <c r="C849" i="2" s="1"/>
  <c r="B850" i="2"/>
  <c r="C850" i="2" s="1"/>
  <c r="B851" i="2"/>
  <c r="C851" i="2" s="1"/>
  <c r="B852" i="2"/>
  <c r="C852" i="2" s="1"/>
  <c r="B853" i="2"/>
  <c r="C853" i="2" s="1"/>
  <c r="B854" i="2"/>
  <c r="C854" i="2" s="1"/>
  <c r="B855" i="2"/>
  <c r="C855" i="2" s="1"/>
  <c r="B856" i="2"/>
  <c r="C856" i="2" s="1"/>
  <c r="B857" i="2"/>
  <c r="C857" i="2" s="1"/>
  <c r="B858" i="2"/>
  <c r="C858" i="2" s="1"/>
  <c r="B859" i="2"/>
  <c r="C859" i="2" s="1"/>
  <c r="B860" i="2"/>
  <c r="C860" i="2" s="1"/>
  <c r="B861" i="2"/>
  <c r="C861" i="2" s="1"/>
  <c r="B862" i="2"/>
  <c r="C862" i="2" s="1"/>
  <c r="B863" i="2"/>
  <c r="C863" i="2" s="1"/>
  <c r="B864" i="2"/>
  <c r="C864" i="2" s="1"/>
  <c r="B865" i="2"/>
  <c r="C865" i="2" s="1"/>
  <c r="B866" i="2"/>
  <c r="C866" i="2" s="1"/>
  <c r="B867" i="2"/>
  <c r="C867" i="2" s="1"/>
  <c r="B868" i="2"/>
  <c r="C868" i="2" s="1"/>
  <c r="B869" i="2"/>
  <c r="C869" i="2" s="1"/>
  <c r="B870" i="2"/>
  <c r="C870" i="2" s="1"/>
  <c r="B871" i="2"/>
  <c r="C871" i="2" s="1"/>
  <c r="B872" i="2"/>
  <c r="C872" i="2" s="1"/>
  <c r="B873" i="2"/>
  <c r="C873" i="2" s="1"/>
  <c r="B874" i="2"/>
  <c r="C874" i="2" s="1"/>
  <c r="B875" i="2"/>
  <c r="C875" i="2" s="1"/>
  <c r="B876" i="2"/>
  <c r="C876" i="2" s="1"/>
  <c r="B877" i="2"/>
  <c r="C877" i="2" s="1"/>
  <c r="B878" i="2"/>
  <c r="C878" i="2" s="1"/>
  <c r="B879" i="2"/>
  <c r="C879" i="2" s="1"/>
  <c r="B880" i="2"/>
  <c r="C880" i="2" s="1"/>
  <c r="B881" i="2"/>
  <c r="C881" i="2" s="1"/>
  <c r="B882" i="2"/>
  <c r="C882" i="2" s="1"/>
  <c r="B883" i="2"/>
  <c r="C883" i="2" s="1"/>
  <c r="B884" i="2"/>
  <c r="C884" i="2" s="1"/>
  <c r="B885" i="2"/>
  <c r="C885" i="2" s="1"/>
  <c r="B886" i="2"/>
  <c r="C886" i="2" s="1"/>
  <c r="B887" i="2"/>
  <c r="C887" i="2" s="1"/>
  <c r="B888" i="2"/>
  <c r="C888" i="2" s="1"/>
  <c r="B889" i="2"/>
  <c r="C889" i="2" s="1"/>
  <c r="B890" i="2"/>
  <c r="C890" i="2" s="1"/>
  <c r="B891" i="2"/>
  <c r="C891" i="2" s="1"/>
  <c r="B892" i="2"/>
  <c r="C892" i="2" s="1"/>
  <c r="B893" i="2"/>
  <c r="C893" i="2" s="1"/>
  <c r="B894" i="2"/>
  <c r="C894" i="2" s="1"/>
  <c r="B895" i="2"/>
  <c r="C895" i="2" s="1"/>
  <c r="B896" i="2"/>
  <c r="C896" i="2" s="1"/>
  <c r="B897" i="2"/>
  <c r="C897" i="2" s="1"/>
  <c r="B898" i="2"/>
  <c r="C898" i="2" s="1"/>
  <c r="B899" i="2"/>
  <c r="C899" i="2" s="1"/>
  <c r="B900" i="2"/>
  <c r="C900" i="2" s="1"/>
  <c r="B901" i="2"/>
  <c r="C901" i="2" s="1"/>
  <c r="B902" i="2"/>
  <c r="C902" i="2" s="1"/>
  <c r="B903" i="2"/>
  <c r="C903" i="2" s="1"/>
  <c r="B904" i="2"/>
  <c r="C904" i="2" s="1"/>
  <c r="B905" i="2"/>
  <c r="C905" i="2" s="1"/>
  <c r="B906" i="2"/>
  <c r="C906" i="2" s="1"/>
  <c r="B907" i="2"/>
  <c r="C907" i="2" s="1"/>
  <c r="B908" i="2"/>
  <c r="C908" i="2" s="1"/>
  <c r="B909" i="2"/>
  <c r="C909" i="2" s="1"/>
  <c r="B910" i="2"/>
  <c r="C910" i="2" s="1"/>
  <c r="B911" i="2"/>
  <c r="C911" i="2" s="1"/>
  <c r="B912" i="2"/>
  <c r="C912" i="2" s="1"/>
  <c r="B913" i="2"/>
  <c r="C913" i="2" s="1"/>
  <c r="B914" i="2"/>
  <c r="C914" i="2" s="1"/>
  <c r="B915" i="2"/>
  <c r="C915" i="2" s="1"/>
  <c r="B916" i="2"/>
  <c r="C916" i="2" s="1"/>
  <c r="B917" i="2"/>
  <c r="C917" i="2" s="1"/>
  <c r="B918" i="2"/>
  <c r="C918" i="2" s="1"/>
  <c r="B919" i="2"/>
  <c r="C919" i="2" s="1"/>
  <c r="B920" i="2"/>
  <c r="C920" i="2" s="1"/>
  <c r="B921" i="2"/>
  <c r="C921" i="2" s="1"/>
  <c r="B922" i="2"/>
  <c r="C922" i="2" s="1"/>
  <c r="B923" i="2"/>
  <c r="C923" i="2" s="1"/>
  <c r="B924" i="2"/>
  <c r="C924" i="2" s="1"/>
  <c r="B925" i="2"/>
  <c r="C925" i="2" s="1"/>
  <c r="B926" i="2"/>
  <c r="C926" i="2" s="1"/>
  <c r="B927" i="2"/>
  <c r="C927" i="2" s="1"/>
  <c r="B928" i="2"/>
  <c r="C928" i="2" s="1"/>
  <c r="B929" i="2"/>
  <c r="C929" i="2" s="1"/>
  <c r="B930" i="2"/>
  <c r="C930" i="2" s="1"/>
  <c r="B931" i="2"/>
  <c r="C931" i="2" s="1"/>
  <c r="B932" i="2"/>
  <c r="C932" i="2" s="1"/>
  <c r="B933" i="2"/>
  <c r="C933" i="2" s="1"/>
  <c r="B934" i="2"/>
  <c r="C934" i="2" s="1"/>
  <c r="B935" i="2"/>
  <c r="C935" i="2" s="1"/>
  <c r="B936" i="2"/>
  <c r="C936" i="2" s="1"/>
  <c r="B937" i="2"/>
  <c r="C937" i="2" s="1"/>
  <c r="B938" i="2"/>
  <c r="C938" i="2" s="1"/>
  <c r="B939" i="2"/>
  <c r="C939" i="2" s="1"/>
  <c r="B940" i="2"/>
  <c r="C940" i="2" s="1"/>
  <c r="B941" i="2"/>
  <c r="C941" i="2" s="1"/>
  <c r="B942" i="2"/>
  <c r="C942" i="2" s="1"/>
  <c r="B943" i="2"/>
  <c r="C943" i="2" s="1"/>
  <c r="B944" i="2"/>
  <c r="C944" i="2" s="1"/>
  <c r="B945" i="2"/>
  <c r="C945" i="2" s="1"/>
  <c r="B946" i="2"/>
  <c r="C946" i="2" s="1"/>
  <c r="B947" i="2"/>
  <c r="C947" i="2" s="1"/>
  <c r="B948" i="2"/>
  <c r="C948" i="2" s="1"/>
  <c r="B949" i="2"/>
  <c r="C949" i="2" s="1"/>
  <c r="B950" i="2"/>
  <c r="C950" i="2" s="1"/>
  <c r="B951" i="2"/>
  <c r="C951" i="2" s="1"/>
  <c r="B952" i="2"/>
  <c r="C952" i="2" s="1"/>
  <c r="B953" i="2"/>
  <c r="C953" i="2" s="1"/>
  <c r="B954" i="2"/>
  <c r="C954" i="2" s="1"/>
  <c r="B955" i="2"/>
  <c r="C955" i="2" s="1"/>
  <c r="B956" i="2"/>
  <c r="C956" i="2" s="1"/>
  <c r="B957" i="2"/>
  <c r="C957" i="2" s="1"/>
  <c r="B958" i="2"/>
  <c r="C958" i="2" s="1"/>
  <c r="B959" i="2"/>
  <c r="C959" i="2" s="1"/>
  <c r="B960" i="2"/>
  <c r="C960" i="2" s="1"/>
  <c r="B961" i="2"/>
  <c r="C961" i="2" s="1"/>
  <c r="B962" i="2"/>
  <c r="C962" i="2" s="1"/>
  <c r="B963" i="2"/>
  <c r="C963" i="2" s="1"/>
  <c r="B964" i="2"/>
  <c r="C964" i="2" s="1"/>
  <c r="B965" i="2"/>
  <c r="C965" i="2" s="1"/>
  <c r="B966" i="2"/>
  <c r="C966" i="2" s="1"/>
  <c r="B967" i="2"/>
  <c r="C967" i="2" s="1"/>
  <c r="B968" i="2"/>
  <c r="C968" i="2" s="1"/>
  <c r="B969" i="2"/>
  <c r="C969" i="2" s="1"/>
  <c r="B970" i="2"/>
  <c r="C970" i="2" s="1"/>
  <c r="B971" i="2"/>
  <c r="C971" i="2" s="1"/>
  <c r="B972" i="2"/>
  <c r="C972" i="2" s="1"/>
  <c r="B973" i="2"/>
  <c r="C973" i="2" s="1"/>
  <c r="B974" i="2"/>
  <c r="C974" i="2" s="1"/>
  <c r="B975" i="2"/>
  <c r="C975" i="2" s="1"/>
  <c r="B976" i="2"/>
  <c r="C976" i="2" s="1"/>
  <c r="B977" i="2"/>
  <c r="C977" i="2" s="1"/>
  <c r="B978" i="2"/>
  <c r="C978" i="2" s="1"/>
  <c r="B979" i="2"/>
  <c r="C979" i="2" s="1"/>
  <c r="B980" i="2"/>
  <c r="C980" i="2" s="1"/>
  <c r="B981" i="2"/>
  <c r="C981" i="2" s="1"/>
  <c r="B982" i="2"/>
  <c r="C982" i="2" s="1"/>
  <c r="B983" i="2"/>
  <c r="C983" i="2" s="1"/>
  <c r="B984" i="2"/>
  <c r="C984" i="2" s="1"/>
  <c r="B985" i="2"/>
  <c r="C985" i="2" s="1"/>
  <c r="B986" i="2"/>
  <c r="C986" i="2" s="1"/>
  <c r="B987" i="2"/>
  <c r="C987" i="2" s="1"/>
  <c r="B988" i="2"/>
  <c r="C988" i="2" s="1"/>
  <c r="B989" i="2"/>
  <c r="C989" i="2" s="1"/>
  <c r="B990" i="2"/>
  <c r="C990" i="2" s="1"/>
  <c r="B991" i="2"/>
  <c r="C991" i="2" s="1"/>
  <c r="B992" i="2"/>
  <c r="C992" i="2" s="1"/>
  <c r="B993" i="2"/>
  <c r="C993" i="2" s="1"/>
  <c r="B994" i="2"/>
  <c r="C994" i="2" s="1"/>
  <c r="B995" i="2"/>
  <c r="C995" i="2" s="1"/>
  <c r="B996" i="2"/>
  <c r="C996" i="2" s="1"/>
  <c r="B997" i="2"/>
  <c r="C997" i="2" s="1"/>
  <c r="B998" i="2"/>
  <c r="C998" i="2" s="1"/>
  <c r="B999" i="2"/>
  <c r="C999" i="2" s="1"/>
  <c r="B1000" i="2"/>
  <c r="C1000" i="2" s="1"/>
  <c r="B1001" i="2"/>
  <c r="C1001" i="2" s="1"/>
  <c r="B496" i="2"/>
  <c r="C496" i="2" s="1"/>
  <c r="B497" i="2"/>
  <c r="C497" i="2" s="1"/>
  <c r="B498" i="2"/>
  <c r="C498" i="2" s="1"/>
  <c r="B499" i="2"/>
  <c r="C499" i="2" s="1"/>
  <c r="B500" i="2"/>
  <c r="C500" i="2" s="1"/>
  <c r="B501" i="2"/>
  <c r="C501" i="2" s="1"/>
  <c r="B102" i="2"/>
  <c r="C102" i="2" s="1"/>
  <c r="B103" i="2"/>
  <c r="C103" i="2" s="1"/>
  <c r="B104" i="2"/>
  <c r="C104" i="2" s="1"/>
  <c r="B105" i="2"/>
  <c r="C105" i="2" s="1"/>
  <c r="B106" i="2"/>
  <c r="C106" i="2" s="1"/>
  <c r="B107" i="2"/>
  <c r="C107" i="2" s="1"/>
  <c r="B108" i="2"/>
  <c r="C108" i="2" s="1"/>
  <c r="B109" i="2"/>
  <c r="C109" i="2" s="1"/>
  <c r="B110" i="2"/>
  <c r="C110" i="2" s="1"/>
  <c r="B111" i="2"/>
  <c r="C111" i="2" s="1"/>
  <c r="B112" i="2"/>
  <c r="C112" i="2" s="1"/>
  <c r="B113" i="2"/>
  <c r="C113" i="2" s="1"/>
  <c r="B114" i="2"/>
  <c r="C114" i="2" s="1"/>
  <c r="B115" i="2"/>
  <c r="C115" i="2" s="1"/>
  <c r="B116" i="2"/>
  <c r="C116" i="2" s="1"/>
  <c r="B117" i="2"/>
  <c r="C117" i="2" s="1"/>
  <c r="B118" i="2"/>
  <c r="C118" i="2" s="1"/>
  <c r="B119" i="2"/>
  <c r="C119" i="2" s="1"/>
  <c r="B120" i="2"/>
  <c r="C120" i="2" s="1"/>
  <c r="B121" i="2"/>
  <c r="C121" i="2" s="1"/>
  <c r="B122" i="2"/>
  <c r="C122" i="2" s="1"/>
  <c r="B123" i="2"/>
  <c r="C123" i="2" s="1"/>
  <c r="B124" i="2"/>
  <c r="C124" i="2" s="1"/>
  <c r="B125" i="2"/>
  <c r="C125" i="2" s="1"/>
  <c r="B126" i="2"/>
  <c r="C126" i="2" s="1"/>
  <c r="B127" i="2"/>
  <c r="C127" i="2" s="1"/>
  <c r="B128" i="2"/>
  <c r="C128" i="2" s="1"/>
  <c r="B129" i="2"/>
  <c r="C129" i="2" s="1"/>
  <c r="B130" i="2"/>
  <c r="C130" i="2" s="1"/>
  <c r="B131" i="2"/>
  <c r="C131" i="2" s="1"/>
  <c r="B132" i="2"/>
  <c r="C132" i="2" s="1"/>
  <c r="B133" i="2"/>
  <c r="C133" i="2" s="1"/>
  <c r="B134" i="2"/>
  <c r="C134" i="2" s="1"/>
  <c r="B135" i="2"/>
  <c r="C135" i="2" s="1"/>
  <c r="B136" i="2"/>
  <c r="C136" i="2" s="1"/>
  <c r="B137" i="2"/>
  <c r="C137" i="2" s="1"/>
  <c r="B138" i="2"/>
  <c r="C138" i="2" s="1"/>
  <c r="B139" i="2"/>
  <c r="C139" i="2" s="1"/>
  <c r="B140" i="2"/>
  <c r="C140" i="2" s="1"/>
  <c r="B141" i="2"/>
  <c r="C141" i="2" s="1"/>
  <c r="B142" i="2"/>
  <c r="C142" i="2" s="1"/>
  <c r="B143" i="2"/>
  <c r="C143" i="2" s="1"/>
  <c r="B144" i="2"/>
  <c r="C144" i="2" s="1"/>
  <c r="B145" i="2"/>
  <c r="C145" i="2" s="1"/>
  <c r="B146" i="2"/>
  <c r="C146" i="2" s="1"/>
  <c r="B147" i="2"/>
  <c r="C147" i="2" s="1"/>
  <c r="B148" i="2"/>
  <c r="C148" i="2" s="1"/>
  <c r="B149" i="2"/>
  <c r="C149" i="2" s="1"/>
  <c r="B150" i="2"/>
  <c r="C150" i="2" s="1"/>
  <c r="B151" i="2"/>
  <c r="C151" i="2" s="1"/>
  <c r="B152" i="2"/>
  <c r="C152" i="2" s="1"/>
  <c r="B153" i="2"/>
  <c r="C153" i="2" s="1"/>
  <c r="B154" i="2"/>
  <c r="C154" i="2" s="1"/>
  <c r="B155" i="2"/>
  <c r="C155" i="2" s="1"/>
  <c r="B156" i="2"/>
  <c r="C156" i="2" s="1"/>
  <c r="B157" i="2"/>
  <c r="C157" i="2" s="1"/>
  <c r="B158" i="2"/>
  <c r="C158" i="2" s="1"/>
  <c r="B159" i="2"/>
  <c r="C159" i="2" s="1"/>
  <c r="B160" i="2"/>
  <c r="C160" i="2" s="1"/>
  <c r="B161" i="2"/>
  <c r="C161" i="2" s="1"/>
  <c r="B162" i="2"/>
  <c r="C162" i="2" s="1"/>
  <c r="B163" i="2"/>
  <c r="C163" i="2" s="1"/>
  <c r="B164" i="2"/>
  <c r="C164" i="2" s="1"/>
  <c r="B165" i="2"/>
  <c r="C165" i="2" s="1"/>
  <c r="B166" i="2"/>
  <c r="C166" i="2" s="1"/>
  <c r="B167" i="2"/>
  <c r="C167" i="2" s="1"/>
  <c r="B168" i="2"/>
  <c r="C168" i="2" s="1"/>
  <c r="B169" i="2"/>
  <c r="C169" i="2" s="1"/>
  <c r="B170" i="2"/>
  <c r="C170" i="2" s="1"/>
  <c r="B171" i="2"/>
  <c r="C171" i="2" s="1"/>
  <c r="B172" i="2"/>
  <c r="C172" i="2" s="1"/>
  <c r="B173" i="2"/>
  <c r="C173" i="2" s="1"/>
  <c r="B174" i="2"/>
  <c r="C174" i="2" s="1"/>
  <c r="B175" i="2"/>
  <c r="C175" i="2" s="1"/>
  <c r="B176" i="2"/>
  <c r="C176" i="2" s="1"/>
  <c r="B177" i="2"/>
  <c r="C177" i="2" s="1"/>
  <c r="B178" i="2"/>
  <c r="C178" i="2" s="1"/>
  <c r="B179" i="2"/>
  <c r="C179" i="2" s="1"/>
  <c r="B180" i="2"/>
  <c r="C180" i="2" s="1"/>
  <c r="B181" i="2"/>
  <c r="C181" i="2" s="1"/>
  <c r="B182" i="2"/>
  <c r="C182" i="2" s="1"/>
  <c r="B183" i="2"/>
  <c r="C183" i="2" s="1"/>
  <c r="B184" i="2"/>
  <c r="C184" i="2" s="1"/>
  <c r="B185" i="2"/>
  <c r="C185" i="2" s="1"/>
  <c r="B186" i="2"/>
  <c r="C186" i="2" s="1"/>
  <c r="B187" i="2"/>
  <c r="C187" i="2" s="1"/>
  <c r="B188" i="2"/>
  <c r="C188" i="2" s="1"/>
  <c r="B189" i="2"/>
  <c r="C189" i="2" s="1"/>
  <c r="B190" i="2"/>
  <c r="C190" i="2" s="1"/>
  <c r="B191" i="2"/>
  <c r="C191" i="2" s="1"/>
  <c r="B192" i="2"/>
  <c r="C192" i="2" s="1"/>
  <c r="B193" i="2"/>
  <c r="C193" i="2" s="1"/>
  <c r="B194" i="2"/>
  <c r="C194" i="2" s="1"/>
  <c r="B195" i="2"/>
  <c r="C195" i="2" s="1"/>
  <c r="B196" i="2"/>
  <c r="C196" i="2" s="1"/>
  <c r="B197" i="2"/>
  <c r="C197" i="2" s="1"/>
  <c r="B198" i="2"/>
  <c r="C198" i="2" s="1"/>
  <c r="B199" i="2"/>
  <c r="C199" i="2" s="1"/>
  <c r="B200" i="2"/>
  <c r="C200" i="2" s="1"/>
  <c r="B201" i="2"/>
  <c r="C201" i="2" s="1"/>
  <c r="B202" i="2"/>
  <c r="C202" i="2" s="1"/>
  <c r="B203" i="2"/>
  <c r="C203" i="2" s="1"/>
  <c r="B204" i="2"/>
  <c r="C204" i="2" s="1"/>
  <c r="B205" i="2"/>
  <c r="C205" i="2" s="1"/>
  <c r="B206" i="2"/>
  <c r="C206" i="2" s="1"/>
  <c r="B207" i="2"/>
  <c r="C207" i="2" s="1"/>
  <c r="B208" i="2"/>
  <c r="C208" i="2" s="1"/>
  <c r="B209" i="2"/>
  <c r="C209" i="2" s="1"/>
  <c r="B210" i="2"/>
  <c r="C210" i="2" s="1"/>
  <c r="B211" i="2"/>
  <c r="C211" i="2" s="1"/>
  <c r="B212" i="2"/>
  <c r="C212" i="2" s="1"/>
  <c r="B213" i="2"/>
  <c r="C213" i="2" s="1"/>
  <c r="B214" i="2"/>
  <c r="C214" i="2" s="1"/>
  <c r="B215" i="2"/>
  <c r="C215" i="2" s="1"/>
  <c r="B216" i="2"/>
  <c r="C216" i="2" s="1"/>
  <c r="B217" i="2"/>
  <c r="C217" i="2" s="1"/>
  <c r="B218" i="2"/>
  <c r="C218" i="2" s="1"/>
  <c r="B219" i="2"/>
  <c r="C219" i="2" s="1"/>
  <c r="B220" i="2"/>
  <c r="C220" i="2" s="1"/>
  <c r="B221" i="2"/>
  <c r="C221" i="2" s="1"/>
  <c r="B222" i="2"/>
  <c r="C222" i="2" s="1"/>
  <c r="B223" i="2"/>
  <c r="C223" i="2" s="1"/>
  <c r="B224" i="2"/>
  <c r="C224" i="2" s="1"/>
  <c r="B225" i="2"/>
  <c r="C225" i="2" s="1"/>
  <c r="B226" i="2"/>
  <c r="C226" i="2" s="1"/>
  <c r="B227" i="2"/>
  <c r="C227" i="2" s="1"/>
  <c r="B228" i="2"/>
  <c r="C228" i="2" s="1"/>
  <c r="B229" i="2"/>
  <c r="C229" i="2" s="1"/>
  <c r="B230" i="2"/>
  <c r="C230" i="2" s="1"/>
  <c r="B231" i="2"/>
  <c r="C231" i="2" s="1"/>
  <c r="B232" i="2"/>
  <c r="C232" i="2" s="1"/>
  <c r="B233" i="2"/>
  <c r="C233" i="2" s="1"/>
  <c r="B234" i="2"/>
  <c r="C234" i="2" s="1"/>
  <c r="B235" i="2"/>
  <c r="C235" i="2" s="1"/>
  <c r="B236" i="2"/>
  <c r="C236" i="2" s="1"/>
  <c r="B237" i="2"/>
  <c r="C237" i="2" s="1"/>
  <c r="B238" i="2"/>
  <c r="C238" i="2" s="1"/>
  <c r="B239" i="2"/>
  <c r="C239" i="2" s="1"/>
  <c r="B240" i="2"/>
  <c r="C240" i="2" s="1"/>
  <c r="B241" i="2"/>
  <c r="C241" i="2" s="1"/>
  <c r="B242" i="2"/>
  <c r="C242" i="2" s="1"/>
  <c r="B243" i="2"/>
  <c r="C243" i="2" s="1"/>
  <c r="B244" i="2"/>
  <c r="C244" i="2" s="1"/>
  <c r="B245" i="2"/>
  <c r="C245" i="2" s="1"/>
  <c r="B246" i="2"/>
  <c r="C246" i="2" s="1"/>
  <c r="B247" i="2"/>
  <c r="C247" i="2" s="1"/>
  <c r="B248" i="2"/>
  <c r="C248" i="2" s="1"/>
  <c r="B249" i="2"/>
  <c r="C249" i="2" s="1"/>
  <c r="B250" i="2"/>
  <c r="C250" i="2" s="1"/>
  <c r="B251" i="2"/>
  <c r="C251" i="2" s="1"/>
  <c r="B252" i="2"/>
  <c r="C252" i="2" s="1"/>
  <c r="B253" i="2"/>
  <c r="C253" i="2" s="1"/>
  <c r="B254" i="2"/>
  <c r="C254" i="2" s="1"/>
  <c r="B255" i="2"/>
  <c r="C255" i="2" s="1"/>
  <c r="B256" i="2"/>
  <c r="C256" i="2" s="1"/>
  <c r="B257" i="2"/>
  <c r="C257" i="2" s="1"/>
  <c r="B258" i="2"/>
  <c r="C258" i="2" s="1"/>
  <c r="B259" i="2"/>
  <c r="C259" i="2" s="1"/>
  <c r="B260" i="2"/>
  <c r="C260" i="2" s="1"/>
  <c r="B261" i="2"/>
  <c r="C261" i="2" s="1"/>
  <c r="B262" i="2"/>
  <c r="C262" i="2" s="1"/>
  <c r="B263" i="2"/>
  <c r="C263" i="2" s="1"/>
  <c r="B264" i="2"/>
  <c r="C264" i="2" s="1"/>
  <c r="B265" i="2"/>
  <c r="C265" i="2" s="1"/>
  <c r="B266" i="2"/>
  <c r="C266" i="2" s="1"/>
  <c r="B267" i="2"/>
  <c r="C267" i="2" s="1"/>
  <c r="B268" i="2"/>
  <c r="C268" i="2" s="1"/>
  <c r="B269" i="2"/>
  <c r="C269" i="2" s="1"/>
  <c r="B270" i="2"/>
  <c r="C270" i="2" s="1"/>
  <c r="B271" i="2"/>
  <c r="C271" i="2" s="1"/>
  <c r="B272" i="2"/>
  <c r="C272" i="2" s="1"/>
  <c r="B273" i="2"/>
  <c r="C273" i="2" s="1"/>
  <c r="B274" i="2"/>
  <c r="C274" i="2" s="1"/>
  <c r="B275" i="2"/>
  <c r="C275" i="2" s="1"/>
  <c r="B276" i="2"/>
  <c r="C276" i="2" s="1"/>
  <c r="B277" i="2"/>
  <c r="C277" i="2" s="1"/>
  <c r="B278" i="2"/>
  <c r="C278" i="2" s="1"/>
  <c r="B279" i="2"/>
  <c r="C279" i="2" s="1"/>
  <c r="B280" i="2"/>
  <c r="C280" i="2" s="1"/>
  <c r="B281" i="2"/>
  <c r="C281" i="2" s="1"/>
  <c r="B282" i="2"/>
  <c r="C282" i="2" s="1"/>
  <c r="B283" i="2"/>
  <c r="C283" i="2" s="1"/>
  <c r="B284" i="2"/>
  <c r="C284" i="2" s="1"/>
  <c r="B285" i="2"/>
  <c r="C285" i="2" s="1"/>
  <c r="B286" i="2"/>
  <c r="C286" i="2" s="1"/>
  <c r="B287" i="2"/>
  <c r="C287" i="2" s="1"/>
  <c r="B288" i="2"/>
  <c r="C288" i="2" s="1"/>
  <c r="B289" i="2"/>
  <c r="C289" i="2" s="1"/>
  <c r="B290" i="2"/>
  <c r="C290" i="2" s="1"/>
  <c r="B291" i="2"/>
  <c r="C291" i="2" s="1"/>
  <c r="B292" i="2"/>
  <c r="C292" i="2" s="1"/>
  <c r="B293" i="2"/>
  <c r="C293" i="2" s="1"/>
  <c r="B294" i="2"/>
  <c r="C294" i="2" s="1"/>
  <c r="B295" i="2"/>
  <c r="C295" i="2" s="1"/>
  <c r="B296" i="2"/>
  <c r="C296" i="2" s="1"/>
  <c r="B297" i="2"/>
  <c r="C297" i="2" s="1"/>
  <c r="B298" i="2"/>
  <c r="C298" i="2" s="1"/>
  <c r="B299" i="2"/>
  <c r="C299" i="2" s="1"/>
  <c r="B300" i="2"/>
  <c r="C300" i="2" s="1"/>
  <c r="B301" i="2"/>
  <c r="C301" i="2" s="1"/>
  <c r="B302" i="2"/>
  <c r="C302" i="2" s="1"/>
  <c r="B303" i="2"/>
  <c r="C303" i="2" s="1"/>
  <c r="B304" i="2"/>
  <c r="C304" i="2" s="1"/>
  <c r="B305" i="2"/>
  <c r="C305" i="2" s="1"/>
  <c r="B306" i="2"/>
  <c r="C306" i="2" s="1"/>
  <c r="B307" i="2"/>
  <c r="C307" i="2" s="1"/>
  <c r="B308" i="2"/>
  <c r="C308" i="2" s="1"/>
  <c r="B309" i="2"/>
  <c r="C309" i="2" s="1"/>
  <c r="B310" i="2"/>
  <c r="C310" i="2" s="1"/>
  <c r="B311" i="2"/>
  <c r="C311" i="2" s="1"/>
  <c r="B312" i="2"/>
  <c r="C312" i="2" s="1"/>
  <c r="B313" i="2"/>
  <c r="C313" i="2" s="1"/>
  <c r="B314" i="2"/>
  <c r="C314" i="2" s="1"/>
  <c r="B315" i="2"/>
  <c r="C315" i="2" s="1"/>
  <c r="B316" i="2"/>
  <c r="C316" i="2" s="1"/>
  <c r="B317" i="2"/>
  <c r="C317" i="2" s="1"/>
  <c r="B318" i="2"/>
  <c r="C318" i="2" s="1"/>
  <c r="B319" i="2"/>
  <c r="C319" i="2" s="1"/>
  <c r="B320" i="2"/>
  <c r="C320" i="2" s="1"/>
  <c r="B321" i="2"/>
  <c r="C321" i="2" s="1"/>
  <c r="B322" i="2"/>
  <c r="C322" i="2" s="1"/>
  <c r="B323" i="2"/>
  <c r="C323" i="2" s="1"/>
  <c r="B324" i="2"/>
  <c r="C324" i="2" s="1"/>
  <c r="B325" i="2"/>
  <c r="C325" i="2" s="1"/>
  <c r="B326" i="2"/>
  <c r="C326" i="2" s="1"/>
  <c r="B327" i="2"/>
  <c r="C327" i="2" s="1"/>
  <c r="B328" i="2"/>
  <c r="C328" i="2" s="1"/>
  <c r="B329" i="2"/>
  <c r="C329" i="2" s="1"/>
  <c r="B330" i="2"/>
  <c r="C330" i="2" s="1"/>
  <c r="B331" i="2"/>
  <c r="C331" i="2" s="1"/>
  <c r="B332" i="2"/>
  <c r="C332" i="2" s="1"/>
  <c r="B333" i="2"/>
  <c r="C333" i="2" s="1"/>
  <c r="B334" i="2"/>
  <c r="C334" i="2" s="1"/>
  <c r="B335" i="2"/>
  <c r="C335" i="2" s="1"/>
  <c r="B336" i="2"/>
  <c r="C336" i="2" s="1"/>
  <c r="B337" i="2"/>
  <c r="C337" i="2" s="1"/>
  <c r="B338" i="2"/>
  <c r="C338" i="2" s="1"/>
  <c r="B339" i="2"/>
  <c r="C339" i="2" s="1"/>
  <c r="B340" i="2"/>
  <c r="C340" i="2" s="1"/>
  <c r="B341" i="2"/>
  <c r="C341" i="2" s="1"/>
  <c r="B342" i="2"/>
  <c r="C342" i="2" s="1"/>
  <c r="B343" i="2"/>
  <c r="C343" i="2" s="1"/>
  <c r="B344" i="2"/>
  <c r="C344" i="2" s="1"/>
  <c r="B345" i="2"/>
  <c r="C345" i="2" s="1"/>
  <c r="B346" i="2"/>
  <c r="C346" i="2" s="1"/>
  <c r="B347" i="2"/>
  <c r="C347" i="2" s="1"/>
  <c r="B348" i="2"/>
  <c r="C348" i="2" s="1"/>
  <c r="B349" i="2"/>
  <c r="C349" i="2" s="1"/>
  <c r="B350" i="2"/>
  <c r="C350" i="2" s="1"/>
  <c r="B351" i="2"/>
  <c r="C351" i="2" s="1"/>
  <c r="B352" i="2"/>
  <c r="C352" i="2" s="1"/>
  <c r="B353" i="2"/>
  <c r="C353" i="2" s="1"/>
  <c r="B354" i="2"/>
  <c r="C354" i="2" s="1"/>
  <c r="B355" i="2"/>
  <c r="C355" i="2" s="1"/>
  <c r="B356" i="2"/>
  <c r="C356" i="2" s="1"/>
  <c r="B357" i="2"/>
  <c r="C357" i="2" s="1"/>
  <c r="B358" i="2"/>
  <c r="C358" i="2" s="1"/>
  <c r="B359" i="2"/>
  <c r="C359" i="2" s="1"/>
  <c r="B360" i="2"/>
  <c r="C360" i="2" s="1"/>
  <c r="B361" i="2"/>
  <c r="C361" i="2" s="1"/>
  <c r="B362" i="2"/>
  <c r="C362" i="2" s="1"/>
  <c r="B363" i="2"/>
  <c r="C363" i="2" s="1"/>
  <c r="B364" i="2"/>
  <c r="C364" i="2" s="1"/>
  <c r="B365" i="2"/>
  <c r="C365" i="2" s="1"/>
  <c r="B366" i="2"/>
  <c r="C366" i="2" s="1"/>
  <c r="B367" i="2"/>
  <c r="C367" i="2" s="1"/>
  <c r="B368" i="2"/>
  <c r="C368" i="2" s="1"/>
  <c r="B369" i="2"/>
  <c r="C369" i="2" s="1"/>
  <c r="B370" i="2"/>
  <c r="C370" i="2" s="1"/>
  <c r="B371" i="2"/>
  <c r="C371" i="2" s="1"/>
  <c r="B372" i="2"/>
  <c r="C372" i="2" s="1"/>
  <c r="B373" i="2"/>
  <c r="C373" i="2" s="1"/>
  <c r="B374" i="2"/>
  <c r="C374" i="2" s="1"/>
  <c r="B375" i="2"/>
  <c r="C375" i="2" s="1"/>
  <c r="B376" i="2"/>
  <c r="C376" i="2" s="1"/>
  <c r="B377" i="2"/>
  <c r="C377" i="2" s="1"/>
  <c r="B378" i="2"/>
  <c r="C378" i="2" s="1"/>
  <c r="B379" i="2"/>
  <c r="C379" i="2" s="1"/>
  <c r="B380" i="2"/>
  <c r="C380" i="2" s="1"/>
  <c r="B381" i="2"/>
  <c r="C381" i="2" s="1"/>
  <c r="B382" i="2"/>
  <c r="C382" i="2" s="1"/>
  <c r="B383" i="2"/>
  <c r="C383" i="2" s="1"/>
  <c r="B384" i="2"/>
  <c r="C384" i="2" s="1"/>
  <c r="B385" i="2"/>
  <c r="C385" i="2" s="1"/>
  <c r="B386" i="2"/>
  <c r="C386" i="2" s="1"/>
  <c r="B387" i="2"/>
  <c r="C387" i="2" s="1"/>
  <c r="B388" i="2"/>
  <c r="C388" i="2" s="1"/>
  <c r="B389" i="2"/>
  <c r="C389" i="2" s="1"/>
  <c r="B390" i="2"/>
  <c r="C390" i="2" s="1"/>
  <c r="B391" i="2"/>
  <c r="C391" i="2" s="1"/>
  <c r="B392" i="2"/>
  <c r="C392" i="2" s="1"/>
  <c r="B393" i="2"/>
  <c r="C393" i="2" s="1"/>
  <c r="B394" i="2"/>
  <c r="C394" i="2" s="1"/>
  <c r="B395" i="2"/>
  <c r="C395" i="2" s="1"/>
  <c r="B396" i="2"/>
  <c r="C396" i="2" s="1"/>
  <c r="B397" i="2"/>
  <c r="C397" i="2" s="1"/>
  <c r="B398" i="2"/>
  <c r="C398" i="2" s="1"/>
  <c r="B399" i="2"/>
  <c r="C399" i="2" s="1"/>
  <c r="B400" i="2"/>
  <c r="C400" i="2" s="1"/>
  <c r="B401" i="2"/>
  <c r="C401" i="2" s="1"/>
  <c r="B402" i="2"/>
  <c r="C402" i="2" s="1"/>
  <c r="B403" i="2"/>
  <c r="C403" i="2" s="1"/>
  <c r="B404" i="2"/>
  <c r="C404" i="2" s="1"/>
  <c r="B405" i="2"/>
  <c r="C405" i="2" s="1"/>
  <c r="B406" i="2"/>
  <c r="C406" i="2" s="1"/>
  <c r="B407" i="2"/>
  <c r="C407" i="2" s="1"/>
  <c r="B408" i="2"/>
  <c r="C408" i="2" s="1"/>
  <c r="B409" i="2"/>
  <c r="C409" i="2" s="1"/>
  <c r="B410" i="2"/>
  <c r="C410" i="2" s="1"/>
  <c r="B411" i="2"/>
  <c r="C411" i="2" s="1"/>
  <c r="B412" i="2"/>
  <c r="C412" i="2" s="1"/>
  <c r="B413" i="2"/>
  <c r="C413" i="2" s="1"/>
  <c r="B414" i="2"/>
  <c r="C414" i="2" s="1"/>
  <c r="B415" i="2"/>
  <c r="C415" i="2" s="1"/>
  <c r="B416" i="2"/>
  <c r="C416" i="2" s="1"/>
  <c r="B417" i="2"/>
  <c r="C417" i="2" s="1"/>
  <c r="B418" i="2"/>
  <c r="C418" i="2" s="1"/>
  <c r="B419" i="2"/>
  <c r="C419" i="2" s="1"/>
  <c r="B420" i="2"/>
  <c r="C420" i="2" s="1"/>
  <c r="B421" i="2"/>
  <c r="C421" i="2" s="1"/>
  <c r="B422" i="2"/>
  <c r="C422" i="2" s="1"/>
  <c r="B423" i="2"/>
  <c r="C423" i="2" s="1"/>
  <c r="B424" i="2"/>
  <c r="C424" i="2" s="1"/>
  <c r="B425" i="2"/>
  <c r="C425" i="2" s="1"/>
  <c r="B426" i="2"/>
  <c r="C426" i="2" s="1"/>
  <c r="B427" i="2"/>
  <c r="C427" i="2" s="1"/>
  <c r="B428" i="2"/>
  <c r="C428" i="2" s="1"/>
  <c r="B429" i="2"/>
  <c r="C429" i="2" s="1"/>
  <c r="B430" i="2"/>
  <c r="C430" i="2" s="1"/>
  <c r="B431" i="2"/>
  <c r="C431" i="2" s="1"/>
  <c r="B432" i="2"/>
  <c r="C432" i="2" s="1"/>
  <c r="B433" i="2"/>
  <c r="C433" i="2" s="1"/>
  <c r="B434" i="2"/>
  <c r="C434" i="2" s="1"/>
  <c r="B435" i="2"/>
  <c r="C435" i="2" s="1"/>
  <c r="B436" i="2"/>
  <c r="C436" i="2" s="1"/>
  <c r="B437" i="2"/>
  <c r="C437" i="2" s="1"/>
  <c r="B438" i="2"/>
  <c r="C438" i="2" s="1"/>
  <c r="B439" i="2"/>
  <c r="C439" i="2" s="1"/>
  <c r="B440" i="2"/>
  <c r="C440" i="2" s="1"/>
  <c r="B441" i="2"/>
  <c r="C441" i="2" s="1"/>
  <c r="B442" i="2"/>
  <c r="C442" i="2" s="1"/>
  <c r="B443" i="2"/>
  <c r="C443" i="2" s="1"/>
  <c r="B444" i="2"/>
  <c r="C444" i="2" s="1"/>
  <c r="B445" i="2"/>
  <c r="C445" i="2" s="1"/>
  <c r="B446" i="2"/>
  <c r="C446" i="2" s="1"/>
  <c r="B447" i="2"/>
  <c r="C447" i="2" s="1"/>
  <c r="B448" i="2"/>
  <c r="C448" i="2" s="1"/>
  <c r="B449" i="2"/>
  <c r="C449" i="2" s="1"/>
  <c r="B450" i="2"/>
  <c r="C450" i="2" s="1"/>
  <c r="B451" i="2"/>
  <c r="C451" i="2" s="1"/>
  <c r="B452" i="2"/>
  <c r="C452" i="2" s="1"/>
  <c r="B453" i="2"/>
  <c r="C453" i="2" s="1"/>
  <c r="B454" i="2"/>
  <c r="C454" i="2" s="1"/>
  <c r="B455" i="2"/>
  <c r="C455" i="2" s="1"/>
  <c r="B456" i="2"/>
  <c r="C456" i="2" s="1"/>
  <c r="B457" i="2"/>
  <c r="C457" i="2" s="1"/>
  <c r="B458" i="2"/>
  <c r="C458" i="2" s="1"/>
  <c r="B459" i="2"/>
  <c r="C459" i="2" s="1"/>
  <c r="B460" i="2"/>
  <c r="C460" i="2" s="1"/>
  <c r="B461" i="2"/>
  <c r="C461" i="2" s="1"/>
  <c r="B462" i="2"/>
  <c r="C462" i="2" s="1"/>
  <c r="B463" i="2"/>
  <c r="C463" i="2" s="1"/>
  <c r="B464" i="2"/>
  <c r="C464" i="2" s="1"/>
  <c r="B465" i="2"/>
  <c r="C465" i="2" s="1"/>
  <c r="B466" i="2"/>
  <c r="C466" i="2" s="1"/>
  <c r="B467" i="2"/>
  <c r="C467" i="2" s="1"/>
  <c r="B468" i="2"/>
  <c r="C468" i="2" s="1"/>
  <c r="B469" i="2"/>
  <c r="C469" i="2" s="1"/>
  <c r="B470" i="2"/>
  <c r="C470" i="2" s="1"/>
  <c r="B471" i="2"/>
  <c r="C471" i="2" s="1"/>
  <c r="B472" i="2"/>
  <c r="C472" i="2" s="1"/>
  <c r="B473" i="2"/>
  <c r="C473" i="2" s="1"/>
  <c r="B474" i="2"/>
  <c r="C474" i="2" s="1"/>
  <c r="B475" i="2"/>
  <c r="C475" i="2" s="1"/>
  <c r="B476" i="2"/>
  <c r="C476" i="2" s="1"/>
  <c r="B477" i="2"/>
  <c r="C477" i="2" s="1"/>
  <c r="B478" i="2"/>
  <c r="C478" i="2" s="1"/>
  <c r="B479" i="2"/>
  <c r="C479" i="2" s="1"/>
  <c r="B480" i="2"/>
  <c r="C480" i="2" s="1"/>
  <c r="B481" i="2"/>
  <c r="C481" i="2" s="1"/>
  <c r="B482" i="2"/>
  <c r="C482" i="2" s="1"/>
  <c r="B483" i="2"/>
  <c r="C483" i="2" s="1"/>
  <c r="B484" i="2"/>
  <c r="C484" i="2" s="1"/>
  <c r="B485" i="2"/>
  <c r="C485" i="2" s="1"/>
  <c r="B486" i="2"/>
  <c r="C486" i="2" s="1"/>
  <c r="B487" i="2"/>
  <c r="C487" i="2" s="1"/>
  <c r="B488" i="2"/>
  <c r="C488" i="2" s="1"/>
  <c r="B489" i="2"/>
  <c r="C489" i="2" s="1"/>
  <c r="B490" i="2"/>
  <c r="C490" i="2" s="1"/>
  <c r="B491" i="2"/>
  <c r="C491" i="2" s="1"/>
  <c r="B492" i="2"/>
  <c r="C492" i="2" s="1"/>
  <c r="B493" i="2"/>
  <c r="C493" i="2" s="1"/>
  <c r="B494" i="2"/>
  <c r="C494" i="2" s="1"/>
  <c r="B495" i="2"/>
  <c r="C495" i="2" s="1"/>
  <c r="M2" i="13"/>
  <c r="D8" i="13" s="1"/>
  <c r="B12" i="13"/>
  <c r="D11" i="13"/>
  <c r="B11" i="13"/>
  <c r="B10" i="13"/>
  <c r="B9" i="13"/>
  <c r="B8" i="13"/>
  <c r="B7" i="13"/>
  <c r="B6" i="13"/>
  <c r="B5" i="13"/>
  <c r="D4" i="13"/>
  <c r="B4" i="13"/>
  <c r="D3" i="13"/>
  <c r="B3" i="13"/>
  <c r="J9" i="13"/>
  <c r="J10" i="13" s="1"/>
  <c r="J11" i="13" s="1"/>
  <c r="J12" i="13" s="1"/>
  <c r="J13" i="13" s="1"/>
  <c r="J14" i="13" s="1"/>
  <c r="J15" i="13" s="1"/>
  <c r="J16" i="13" s="1"/>
  <c r="J17" i="13" s="1"/>
  <c r="J18" i="13" s="1"/>
  <c r="J19" i="13" s="1"/>
  <c r="J20" i="13" s="1"/>
  <c r="J21" i="13" s="1"/>
  <c r="J22" i="13" s="1"/>
  <c r="J23" i="13" s="1"/>
  <c r="J24" i="13" s="1"/>
  <c r="J25" i="13" s="1"/>
  <c r="J26" i="13" s="1"/>
  <c r="J27" i="13" s="1"/>
  <c r="H9" i="13"/>
  <c r="H10" i="13" s="1"/>
  <c r="H11" i="13" s="1"/>
  <c r="H12" i="13" s="1"/>
  <c r="H13" i="13" s="1"/>
  <c r="H14" i="13" s="1"/>
  <c r="H15" i="13" s="1"/>
  <c r="H16" i="13" s="1"/>
  <c r="H17" i="13" s="1"/>
  <c r="H18" i="13" s="1"/>
  <c r="H19" i="13" s="1"/>
  <c r="H20" i="13" s="1"/>
  <c r="H21" i="13" s="1"/>
  <c r="H22" i="13" s="1"/>
  <c r="H23" i="13" s="1"/>
  <c r="H24" i="13" s="1"/>
  <c r="H25" i="13" s="1"/>
  <c r="H26" i="13" s="1"/>
  <c r="H27" i="13" s="1"/>
  <c r="B102" i="12"/>
  <c r="B101" i="12"/>
  <c r="B100" i="12"/>
  <c r="B99" i="12"/>
  <c r="B98" i="12"/>
  <c r="B97" i="12"/>
  <c r="B96" i="12"/>
  <c r="B95" i="12"/>
  <c r="B94" i="12"/>
  <c r="B93" i="12"/>
  <c r="B92" i="12"/>
  <c r="D91" i="12"/>
  <c r="B91" i="12"/>
  <c r="B90" i="12"/>
  <c r="B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D14" i="12"/>
  <c r="B14" i="12"/>
  <c r="B13" i="12"/>
  <c r="B12" i="12"/>
  <c r="B11" i="12"/>
  <c r="B10" i="12"/>
  <c r="B9" i="12"/>
  <c r="B8" i="12"/>
  <c r="B7" i="12"/>
  <c r="B6" i="12"/>
  <c r="B5" i="12"/>
  <c r="B4" i="12"/>
  <c r="B3" i="12"/>
  <c r="J9" i="12"/>
  <c r="J10" i="12" s="1"/>
  <c r="J11" i="12" s="1"/>
  <c r="J12" i="12" s="1"/>
  <c r="J13" i="12" s="1"/>
  <c r="J14" i="12" s="1"/>
  <c r="J15" i="12" s="1"/>
  <c r="J16" i="12" s="1"/>
  <c r="J17" i="12" s="1"/>
  <c r="J18" i="12" s="1"/>
  <c r="J19" i="12" s="1"/>
  <c r="J20" i="12" s="1"/>
  <c r="J21" i="12" s="1"/>
  <c r="J22" i="12" s="1"/>
  <c r="J23" i="12" s="1"/>
  <c r="J24" i="12" s="1"/>
  <c r="J25" i="12" s="1"/>
  <c r="J26" i="12" s="1"/>
  <c r="J27" i="12" s="1"/>
  <c r="H9" i="12"/>
  <c r="H10" i="12" s="1"/>
  <c r="H11" i="12" s="1"/>
  <c r="H12" i="12" s="1"/>
  <c r="H13" i="12" s="1"/>
  <c r="H14" i="12" s="1"/>
  <c r="H15" i="12" s="1"/>
  <c r="H16" i="12" s="1"/>
  <c r="H17" i="12" s="1"/>
  <c r="H18" i="12" s="1"/>
  <c r="H19" i="12" s="1"/>
  <c r="H20" i="12" s="1"/>
  <c r="H21" i="12" s="1"/>
  <c r="H22" i="12" s="1"/>
  <c r="H23" i="12" s="1"/>
  <c r="H24" i="12" s="1"/>
  <c r="H25" i="12" s="1"/>
  <c r="H26" i="12" s="1"/>
  <c r="H27" i="12" s="1"/>
  <c r="M2" i="12"/>
  <c r="D101" i="12" s="1"/>
  <c r="K26" i="9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4" i="11"/>
  <c r="B3" i="11"/>
  <c r="J9" i="11"/>
  <c r="J10" i="11" s="1"/>
  <c r="J11" i="11" s="1"/>
  <c r="J12" i="11" s="1"/>
  <c r="J13" i="11" s="1"/>
  <c r="J14" i="11" s="1"/>
  <c r="J15" i="11" s="1"/>
  <c r="J16" i="11" s="1"/>
  <c r="J17" i="11" s="1"/>
  <c r="J18" i="11" s="1"/>
  <c r="J19" i="11" s="1"/>
  <c r="J20" i="11" s="1"/>
  <c r="J21" i="11" s="1"/>
  <c r="J22" i="11" s="1"/>
  <c r="J23" i="11" s="1"/>
  <c r="J24" i="11" s="1"/>
  <c r="J25" i="11" s="1"/>
  <c r="J26" i="11" s="1"/>
  <c r="J27" i="11" s="1"/>
  <c r="H9" i="11"/>
  <c r="H10" i="11" s="1"/>
  <c r="H11" i="11" s="1"/>
  <c r="H12" i="11" s="1"/>
  <c r="H13" i="11" s="1"/>
  <c r="H14" i="11" s="1"/>
  <c r="H15" i="11" s="1"/>
  <c r="H16" i="11" s="1"/>
  <c r="H17" i="11" s="1"/>
  <c r="H18" i="11" s="1"/>
  <c r="H19" i="11" s="1"/>
  <c r="H20" i="11" s="1"/>
  <c r="H21" i="11" s="1"/>
  <c r="H22" i="11" s="1"/>
  <c r="H23" i="11" s="1"/>
  <c r="H24" i="11" s="1"/>
  <c r="H25" i="11" s="1"/>
  <c r="H26" i="11" s="1"/>
  <c r="H27" i="11" s="1"/>
  <c r="M2" i="11"/>
  <c r="D95" i="11" s="1"/>
  <c r="B102" i="10"/>
  <c r="B101" i="10"/>
  <c r="B100" i="10"/>
  <c r="B99" i="10"/>
  <c r="B98" i="10"/>
  <c r="B97" i="10"/>
  <c r="B96" i="10"/>
  <c r="B95" i="10"/>
  <c r="B94" i="10"/>
  <c r="B93" i="10"/>
  <c r="B92" i="10"/>
  <c r="B91" i="10"/>
  <c r="B90" i="10"/>
  <c r="B89" i="10"/>
  <c r="B88" i="10"/>
  <c r="B87" i="10"/>
  <c r="B86" i="10"/>
  <c r="B85" i="10"/>
  <c r="B84" i="10"/>
  <c r="B83" i="10"/>
  <c r="B82" i="10"/>
  <c r="B81" i="10"/>
  <c r="B80" i="10"/>
  <c r="B79" i="10"/>
  <c r="B78" i="10"/>
  <c r="B77" i="10"/>
  <c r="B76" i="10"/>
  <c r="B75" i="10"/>
  <c r="B74" i="10"/>
  <c r="B73" i="10"/>
  <c r="B72" i="10"/>
  <c r="B71" i="10"/>
  <c r="B70" i="10"/>
  <c r="B69" i="10"/>
  <c r="B68" i="10"/>
  <c r="B67" i="10"/>
  <c r="B66" i="10"/>
  <c r="B65" i="10"/>
  <c r="B64" i="10"/>
  <c r="B63" i="10"/>
  <c r="B62" i="10"/>
  <c r="B61" i="10"/>
  <c r="B60" i="10"/>
  <c r="B59" i="10"/>
  <c r="B58" i="10"/>
  <c r="B57" i="10"/>
  <c r="B56" i="10"/>
  <c r="B55" i="10"/>
  <c r="B54" i="10"/>
  <c r="B53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3" i="10"/>
  <c r="J9" i="10"/>
  <c r="J10" i="10" s="1"/>
  <c r="J11" i="10" s="1"/>
  <c r="J12" i="10" s="1"/>
  <c r="J13" i="10" s="1"/>
  <c r="J14" i="10" s="1"/>
  <c r="J15" i="10" s="1"/>
  <c r="J16" i="10" s="1"/>
  <c r="J17" i="10" s="1"/>
  <c r="J18" i="10" s="1"/>
  <c r="J19" i="10" s="1"/>
  <c r="J20" i="10" s="1"/>
  <c r="J21" i="10" s="1"/>
  <c r="J22" i="10" s="1"/>
  <c r="J23" i="10" s="1"/>
  <c r="J24" i="10" s="1"/>
  <c r="J25" i="10" s="1"/>
  <c r="J26" i="10" s="1"/>
  <c r="J27" i="10" s="1"/>
  <c r="H9" i="10"/>
  <c r="H10" i="10" s="1"/>
  <c r="H11" i="10" s="1"/>
  <c r="H12" i="10" s="1"/>
  <c r="H13" i="10" s="1"/>
  <c r="H14" i="10" s="1"/>
  <c r="H15" i="10" s="1"/>
  <c r="H16" i="10" s="1"/>
  <c r="H17" i="10" s="1"/>
  <c r="H18" i="10" s="1"/>
  <c r="H19" i="10" s="1"/>
  <c r="H20" i="10" s="1"/>
  <c r="H21" i="10" s="1"/>
  <c r="H22" i="10" s="1"/>
  <c r="H23" i="10" s="1"/>
  <c r="H24" i="10" s="1"/>
  <c r="H25" i="10" s="1"/>
  <c r="H26" i="10" s="1"/>
  <c r="H27" i="10" s="1"/>
  <c r="M2" i="10"/>
  <c r="D90" i="10" s="1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3" i="9"/>
  <c r="J9" i="9"/>
  <c r="J10" i="9" s="1"/>
  <c r="J11" i="9" s="1"/>
  <c r="J12" i="9" s="1"/>
  <c r="J13" i="9" s="1"/>
  <c r="J14" i="9" s="1"/>
  <c r="J15" i="9" s="1"/>
  <c r="J16" i="9" s="1"/>
  <c r="J17" i="9" s="1"/>
  <c r="J18" i="9" s="1"/>
  <c r="J19" i="9" s="1"/>
  <c r="J20" i="9" s="1"/>
  <c r="J21" i="9" s="1"/>
  <c r="J22" i="9" s="1"/>
  <c r="J23" i="9" s="1"/>
  <c r="J24" i="9" s="1"/>
  <c r="J25" i="9" s="1"/>
  <c r="J26" i="9" s="1"/>
  <c r="J27" i="9" s="1"/>
  <c r="H9" i="9"/>
  <c r="H10" i="9" s="1"/>
  <c r="H11" i="9" s="1"/>
  <c r="H12" i="9" s="1"/>
  <c r="H13" i="9" s="1"/>
  <c r="H14" i="9" s="1"/>
  <c r="H15" i="9" s="1"/>
  <c r="H16" i="9" s="1"/>
  <c r="H17" i="9" s="1"/>
  <c r="H18" i="9" s="1"/>
  <c r="H19" i="9" s="1"/>
  <c r="H20" i="9" s="1"/>
  <c r="H21" i="9" s="1"/>
  <c r="H22" i="9" s="1"/>
  <c r="H23" i="9" s="1"/>
  <c r="H24" i="9" s="1"/>
  <c r="H25" i="9" s="1"/>
  <c r="H26" i="9" s="1"/>
  <c r="H27" i="9" s="1"/>
  <c r="J9" i="2"/>
  <c r="J10" i="2" s="1"/>
  <c r="J11" i="2" s="1"/>
  <c r="J12" i="2" s="1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H9" i="2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B4" i="2"/>
  <c r="C4" i="2" s="1"/>
  <c r="B5" i="2"/>
  <c r="C5" i="2" s="1"/>
  <c r="B6" i="2"/>
  <c r="C6" i="2" s="1"/>
  <c r="B7" i="2"/>
  <c r="C7" i="2" s="1"/>
  <c r="B8" i="2"/>
  <c r="C8" i="2" s="1"/>
  <c r="B9" i="2"/>
  <c r="C9" i="2" s="1"/>
  <c r="B10" i="2"/>
  <c r="C10" i="2" s="1"/>
  <c r="B11" i="2"/>
  <c r="C11" i="2" s="1"/>
  <c r="B12" i="2"/>
  <c r="C12" i="2" s="1"/>
  <c r="B13" i="2"/>
  <c r="C13" i="2" s="1"/>
  <c r="B14" i="2"/>
  <c r="C14" i="2" s="1"/>
  <c r="B15" i="2"/>
  <c r="C15" i="2" s="1"/>
  <c r="B16" i="2"/>
  <c r="C16" i="2" s="1"/>
  <c r="B17" i="2"/>
  <c r="C17" i="2" s="1"/>
  <c r="B18" i="2"/>
  <c r="C18" i="2" s="1"/>
  <c r="B19" i="2"/>
  <c r="C19" i="2" s="1"/>
  <c r="B20" i="2"/>
  <c r="C20" i="2" s="1"/>
  <c r="B21" i="2"/>
  <c r="C21" i="2" s="1"/>
  <c r="B22" i="2"/>
  <c r="C22" i="2" s="1"/>
  <c r="B23" i="2"/>
  <c r="C23" i="2" s="1"/>
  <c r="B24" i="2"/>
  <c r="C24" i="2" s="1"/>
  <c r="B25" i="2"/>
  <c r="C25" i="2" s="1"/>
  <c r="B26" i="2"/>
  <c r="C26" i="2" s="1"/>
  <c r="B27" i="2"/>
  <c r="C27" i="2" s="1"/>
  <c r="B28" i="2"/>
  <c r="C28" i="2" s="1"/>
  <c r="B29" i="2"/>
  <c r="C29" i="2" s="1"/>
  <c r="B30" i="2"/>
  <c r="C30" i="2" s="1"/>
  <c r="B31" i="2"/>
  <c r="C31" i="2" s="1"/>
  <c r="B32" i="2"/>
  <c r="C32" i="2" s="1"/>
  <c r="B33" i="2"/>
  <c r="C33" i="2" s="1"/>
  <c r="B34" i="2"/>
  <c r="C34" i="2" s="1"/>
  <c r="B35" i="2"/>
  <c r="C35" i="2" s="1"/>
  <c r="B36" i="2"/>
  <c r="C36" i="2" s="1"/>
  <c r="B37" i="2"/>
  <c r="C37" i="2" s="1"/>
  <c r="B38" i="2"/>
  <c r="C38" i="2" s="1"/>
  <c r="B39" i="2"/>
  <c r="C39" i="2" s="1"/>
  <c r="B40" i="2"/>
  <c r="C40" i="2" s="1"/>
  <c r="B41" i="2"/>
  <c r="C41" i="2" s="1"/>
  <c r="B42" i="2"/>
  <c r="C42" i="2" s="1"/>
  <c r="B43" i="2"/>
  <c r="C43" i="2" s="1"/>
  <c r="B44" i="2"/>
  <c r="C44" i="2" s="1"/>
  <c r="B45" i="2"/>
  <c r="C45" i="2" s="1"/>
  <c r="B46" i="2"/>
  <c r="C46" i="2" s="1"/>
  <c r="B47" i="2"/>
  <c r="C47" i="2" s="1"/>
  <c r="B48" i="2"/>
  <c r="C48" i="2" s="1"/>
  <c r="B49" i="2"/>
  <c r="C49" i="2" s="1"/>
  <c r="B50" i="2"/>
  <c r="C50" i="2" s="1"/>
  <c r="B51" i="2"/>
  <c r="C51" i="2" s="1"/>
  <c r="B52" i="2"/>
  <c r="C52" i="2" s="1"/>
  <c r="B53" i="2"/>
  <c r="C53" i="2" s="1"/>
  <c r="B54" i="2"/>
  <c r="C54" i="2" s="1"/>
  <c r="B55" i="2"/>
  <c r="C55" i="2" s="1"/>
  <c r="B56" i="2"/>
  <c r="C56" i="2" s="1"/>
  <c r="B57" i="2"/>
  <c r="C57" i="2" s="1"/>
  <c r="B58" i="2"/>
  <c r="C58" i="2" s="1"/>
  <c r="B59" i="2"/>
  <c r="C59" i="2" s="1"/>
  <c r="B60" i="2"/>
  <c r="C60" i="2" s="1"/>
  <c r="B61" i="2"/>
  <c r="C61" i="2" s="1"/>
  <c r="B62" i="2"/>
  <c r="C62" i="2" s="1"/>
  <c r="B63" i="2"/>
  <c r="C63" i="2" s="1"/>
  <c r="B64" i="2"/>
  <c r="C64" i="2" s="1"/>
  <c r="B65" i="2"/>
  <c r="C65" i="2" s="1"/>
  <c r="B66" i="2"/>
  <c r="C66" i="2" s="1"/>
  <c r="B67" i="2"/>
  <c r="C67" i="2" s="1"/>
  <c r="B68" i="2"/>
  <c r="C68" i="2" s="1"/>
  <c r="B69" i="2"/>
  <c r="C69" i="2" s="1"/>
  <c r="B70" i="2"/>
  <c r="C70" i="2" s="1"/>
  <c r="B71" i="2"/>
  <c r="C71" i="2" s="1"/>
  <c r="B72" i="2"/>
  <c r="C72" i="2" s="1"/>
  <c r="B73" i="2"/>
  <c r="C73" i="2" s="1"/>
  <c r="B74" i="2"/>
  <c r="C74" i="2" s="1"/>
  <c r="B75" i="2"/>
  <c r="C75" i="2" s="1"/>
  <c r="B76" i="2"/>
  <c r="C76" i="2" s="1"/>
  <c r="B77" i="2"/>
  <c r="C77" i="2" s="1"/>
  <c r="B78" i="2"/>
  <c r="C78" i="2" s="1"/>
  <c r="B79" i="2"/>
  <c r="C79" i="2" s="1"/>
  <c r="B80" i="2"/>
  <c r="C80" i="2" s="1"/>
  <c r="B81" i="2"/>
  <c r="C81" i="2" s="1"/>
  <c r="B82" i="2"/>
  <c r="C82" i="2" s="1"/>
  <c r="B83" i="2"/>
  <c r="C83" i="2" s="1"/>
  <c r="B84" i="2"/>
  <c r="C84" i="2" s="1"/>
  <c r="B85" i="2"/>
  <c r="C85" i="2" s="1"/>
  <c r="B86" i="2"/>
  <c r="C86" i="2" s="1"/>
  <c r="B87" i="2"/>
  <c r="C87" i="2" s="1"/>
  <c r="B88" i="2"/>
  <c r="C88" i="2" s="1"/>
  <c r="B89" i="2"/>
  <c r="C89" i="2" s="1"/>
  <c r="B90" i="2"/>
  <c r="C90" i="2" s="1"/>
  <c r="B91" i="2"/>
  <c r="C91" i="2" s="1"/>
  <c r="B92" i="2"/>
  <c r="C92" i="2" s="1"/>
  <c r="B93" i="2"/>
  <c r="C93" i="2" s="1"/>
  <c r="B94" i="2"/>
  <c r="C94" i="2" s="1"/>
  <c r="B95" i="2"/>
  <c r="C95" i="2" s="1"/>
  <c r="B96" i="2"/>
  <c r="C96" i="2" s="1"/>
  <c r="B97" i="2"/>
  <c r="C97" i="2" s="1"/>
  <c r="B98" i="2"/>
  <c r="C98" i="2" s="1"/>
  <c r="B99" i="2"/>
  <c r="C99" i="2" s="1"/>
  <c r="B100" i="2"/>
  <c r="C100" i="2" s="1"/>
  <c r="B101" i="2"/>
  <c r="C101" i="2" s="1"/>
  <c r="B1002" i="2"/>
  <c r="C1002" i="2" s="1"/>
  <c r="B3" i="2"/>
  <c r="C3" i="2" s="1"/>
  <c r="D90" i="12" l="1"/>
  <c r="D57" i="12"/>
  <c r="D58" i="12"/>
  <c r="D43" i="12"/>
  <c r="D44" i="12"/>
  <c r="K13" i="2"/>
  <c r="K12" i="2"/>
  <c r="K20" i="2"/>
  <c r="K21" i="2"/>
  <c r="K28" i="2"/>
  <c r="K11" i="2"/>
  <c r="K9" i="2"/>
  <c r="K10" i="2"/>
  <c r="K15" i="2"/>
  <c r="K14" i="2"/>
  <c r="K16" i="2"/>
  <c r="K17" i="2"/>
  <c r="K18" i="2"/>
  <c r="K19" i="2"/>
  <c r="K22" i="2"/>
  <c r="K23" i="2"/>
  <c r="K24" i="2"/>
  <c r="K25" i="2"/>
  <c r="K26" i="2"/>
  <c r="K27" i="2"/>
  <c r="K8" i="2"/>
  <c r="D6" i="13"/>
  <c r="D9" i="13"/>
  <c r="D5" i="13"/>
  <c r="D31" i="12"/>
  <c r="D33" i="12"/>
  <c r="D45" i="12"/>
  <c r="D78" i="12"/>
  <c r="D32" i="12"/>
  <c r="D92" i="12"/>
  <c r="D46" i="12"/>
  <c r="D12" i="12"/>
  <c r="D21" i="12"/>
  <c r="D68" i="12"/>
  <c r="D93" i="12"/>
  <c r="D79" i="12"/>
  <c r="D81" i="12"/>
  <c r="D66" i="12"/>
  <c r="D4" i="12"/>
  <c r="D13" i="12"/>
  <c r="D70" i="12"/>
  <c r="D10" i="13"/>
  <c r="D56" i="12"/>
  <c r="D12" i="13"/>
  <c r="D19" i="12"/>
  <c r="D23" i="12"/>
  <c r="D5" i="12"/>
  <c r="D7" i="13"/>
  <c r="D48" i="12"/>
  <c r="D8" i="12"/>
  <c r="D15" i="12"/>
  <c r="D25" i="12"/>
  <c r="D37" i="12"/>
  <c r="D72" i="12"/>
  <c r="D84" i="12"/>
  <c r="D96" i="12"/>
  <c r="D71" i="12"/>
  <c r="D26" i="12"/>
  <c r="D38" i="12"/>
  <c r="D50" i="12"/>
  <c r="D73" i="12"/>
  <c r="D85" i="12"/>
  <c r="D97" i="12"/>
  <c r="D59" i="12"/>
  <c r="D9" i="12"/>
  <c r="D36" i="12"/>
  <c r="D83" i="12"/>
  <c r="D39" i="12"/>
  <c r="D51" i="12"/>
  <c r="D63" i="12"/>
  <c r="D86" i="12"/>
  <c r="D98" i="12"/>
  <c r="D28" i="12"/>
  <c r="D52" i="12"/>
  <c r="D64" i="12"/>
  <c r="D76" i="12"/>
  <c r="D99" i="12"/>
  <c r="D3" i="12"/>
  <c r="D18" i="12"/>
  <c r="D41" i="12"/>
  <c r="D88" i="12"/>
  <c r="D24" i="12"/>
  <c r="D61" i="12"/>
  <c r="D11" i="12"/>
  <c r="D30" i="12"/>
  <c r="D53" i="12"/>
  <c r="D65" i="12"/>
  <c r="D77" i="12"/>
  <c r="D20" i="12"/>
  <c r="D40" i="12"/>
  <c r="D60" i="12"/>
  <c r="D80" i="12"/>
  <c r="D100" i="12"/>
  <c r="D6" i="12"/>
  <c r="D16" i="12"/>
  <c r="D27" i="12"/>
  <c r="D47" i="12"/>
  <c r="D67" i="12"/>
  <c r="D87" i="12"/>
  <c r="D34" i="12"/>
  <c r="D54" i="12"/>
  <c r="D74" i="12"/>
  <c r="D94" i="12"/>
  <c r="D10" i="12"/>
  <c r="D35" i="12"/>
  <c r="D55" i="12"/>
  <c r="D75" i="12"/>
  <c r="D95" i="12"/>
  <c r="D22" i="12"/>
  <c r="D42" i="12"/>
  <c r="D62" i="12"/>
  <c r="D82" i="12"/>
  <c r="D102" i="12"/>
  <c r="D7" i="12"/>
  <c r="D17" i="12"/>
  <c r="D29" i="12"/>
  <c r="D49" i="12"/>
  <c r="D69" i="12"/>
  <c r="D89" i="12"/>
  <c r="D29" i="11"/>
  <c r="D71" i="11"/>
  <c r="D56" i="11"/>
  <c r="D42" i="11"/>
  <c r="D102" i="11"/>
  <c r="D31" i="11"/>
  <c r="D77" i="11"/>
  <c r="D33" i="11"/>
  <c r="D92" i="11"/>
  <c r="D11" i="11"/>
  <c r="D78" i="11"/>
  <c r="D91" i="11"/>
  <c r="D34" i="11"/>
  <c r="D93" i="11"/>
  <c r="D44" i="11"/>
  <c r="D9" i="11"/>
  <c r="D22" i="11"/>
  <c r="D65" i="11"/>
  <c r="D90" i="11"/>
  <c r="D32" i="11"/>
  <c r="D4" i="11"/>
  <c r="D58" i="11"/>
  <c r="D23" i="11"/>
  <c r="D53" i="11"/>
  <c r="D82" i="11"/>
  <c r="D57" i="11"/>
  <c r="D5" i="11"/>
  <c r="D83" i="11"/>
  <c r="D43" i="11"/>
  <c r="D17" i="11"/>
  <c r="D69" i="11"/>
  <c r="D30" i="11"/>
  <c r="D18" i="11"/>
  <c r="D45" i="11"/>
  <c r="D54" i="11"/>
  <c r="D70" i="11"/>
  <c r="D94" i="11"/>
  <c r="D14" i="11"/>
  <c r="D72" i="11"/>
  <c r="D84" i="11"/>
  <c r="D96" i="11"/>
  <c r="D24" i="11"/>
  <c r="D36" i="11"/>
  <c r="D49" i="11"/>
  <c r="D7" i="11"/>
  <c r="D73" i="11"/>
  <c r="D85" i="11"/>
  <c r="D97" i="11"/>
  <c r="D15" i="11"/>
  <c r="D25" i="11"/>
  <c r="D37" i="11"/>
  <c r="D50" i="11"/>
  <c r="D62" i="11"/>
  <c r="D74" i="11"/>
  <c r="D98" i="11"/>
  <c r="D8" i="11"/>
  <c r="D38" i="11"/>
  <c r="D51" i="11"/>
  <c r="D63" i="11"/>
  <c r="D52" i="11"/>
  <c r="D64" i="11"/>
  <c r="D76" i="11"/>
  <c r="D89" i="11"/>
  <c r="D12" i="11"/>
  <c r="D19" i="11"/>
  <c r="D39" i="11"/>
  <c r="D59" i="11"/>
  <c r="D79" i="11"/>
  <c r="D99" i="11"/>
  <c r="D26" i="11"/>
  <c r="D46" i="11"/>
  <c r="D66" i="11"/>
  <c r="D86" i="11"/>
  <c r="D20" i="11"/>
  <c r="D40" i="11"/>
  <c r="D60" i="11"/>
  <c r="D80" i="11"/>
  <c r="D100" i="11"/>
  <c r="D6" i="11"/>
  <c r="D16" i="11"/>
  <c r="D27" i="11"/>
  <c r="D47" i="11"/>
  <c r="D67" i="11"/>
  <c r="D87" i="11"/>
  <c r="D3" i="11"/>
  <c r="D13" i="11"/>
  <c r="D21" i="11"/>
  <c r="D41" i="11"/>
  <c r="D61" i="11"/>
  <c r="D81" i="11"/>
  <c r="D101" i="11"/>
  <c r="D28" i="11"/>
  <c r="D48" i="11"/>
  <c r="D68" i="11"/>
  <c r="D88" i="11"/>
  <c r="D10" i="11"/>
  <c r="D35" i="11"/>
  <c r="D55" i="11"/>
  <c r="D75" i="11"/>
  <c r="D68" i="10"/>
  <c r="D23" i="10"/>
  <c r="D92" i="10"/>
  <c r="D58" i="10"/>
  <c r="D57" i="10"/>
  <c r="D24" i="10"/>
  <c r="D79" i="10"/>
  <c r="D34" i="10"/>
  <c r="D14" i="10"/>
  <c r="D46" i="10"/>
  <c r="D45" i="10"/>
  <c r="D80" i="10"/>
  <c r="D6" i="10"/>
  <c r="D91" i="10"/>
  <c r="D71" i="10"/>
  <c r="D16" i="10"/>
  <c r="D26" i="10"/>
  <c r="D38" i="10"/>
  <c r="D27" i="10"/>
  <c r="D50" i="10"/>
  <c r="D96" i="10"/>
  <c r="D39" i="10"/>
  <c r="D85" i="10"/>
  <c r="D36" i="10"/>
  <c r="D48" i="10"/>
  <c r="D60" i="10"/>
  <c r="D84" i="10"/>
  <c r="D28" i="10"/>
  <c r="D51" i="10"/>
  <c r="D63" i="10"/>
  <c r="D74" i="10"/>
  <c r="D97" i="10"/>
  <c r="D72" i="10"/>
  <c r="D18" i="10"/>
  <c r="D40" i="10"/>
  <c r="D86" i="10"/>
  <c r="D11" i="10"/>
  <c r="D52" i="10"/>
  <c r="D64" i="10"/>
  <c r="D98" i="10"/>
  <c r="D47" i="10"/>
  <c r="D94" i="10"/>
  <c r="D15" i="10"/>
  <c r="D25" i="10"/>
  <c r="D8" i="10"/>
  <c r="D59" i="10"/>
  <c r="D83" i="10"/>
  <c r="D87" i="10"/>
  <c r="D12" i="10"/>
  <c r="D31" i="10"/>
  <c r="D43" i="10"/>
  <c r="D54" i="10"/>
  <c r="D77" i="10"/>
  <c r="D88" i="10"/>
  <c r="D20" i="10"/>
  <c r="D66" i="10"/>
  <c r="D100" i="10"/>
  <c r="D70" i="10"/>
  <c r="D37" i="10"/>
  <c r="D4" i="10"/>
  <c r="D5" i="10"/>
  <c r="D32" i="10"/>
  <c r="D44" i="10"/>
  <c r="D78" i="10"/>
  <c r="D30" i="10"/>
  <c r="D76" i="10"/>
  <c r="D19" i="10"/>
  <c r="D65" i="10"/>
  <c r="D99" i="10"/>
  <c r="D56" i="10"/>
  <c r="D67" i="10"/>
  <c r="D9" i="10"/>
  <c r="D33" i="10"/>
  <c r="D53" i="10"/>
  <c r="D73" i="10"/>
  <c r="D93" i="10"/>
  <c r="D3" i="10"/>
  <c r="D13" i="10"/>
  <c r="D21" i="10"/>
  <c r="D41" i="10"/>
  <c r="D61" i="10"/>
  <c r="D81" i="10"/>
  <c r="D101" i="10"/>
  <c r="D10" i="10"/>
  <c r="D35" i="10"/>
  <c r="D55" i="10"/>
  <c r="D75" i="10"/>
  <c r="D95" i="10"/>
  <c r="D22" i="10"/>
  <c r="D42" i="10"/>
  <c r="D62" i="10"/>
  <c r="D82" i="10"/>
  <c r="D102" i="10"/>
  <c r="D7" i="10"/>
  <c r="D17" i="10"/>
  <c r="D29" i="10"/>
  <c r="D49" i="10"/>
  <c r="D69" i="10"/>
  <c r="D89" i="10"/>
  <c r="K8" i="9"/>
  <c r="K9" i="9"/>
  <c r="K19" i="9"/>
  <c r="K16" i="9"/>
  <c r="K13" i="9"/>
  <c r="K22" i="9"/>
  <c r="K18" i="9"/>
  <c r="K10" i="9"/>
  <c r="K25" i="9"/>
  <c r="K28" i="9"/>
  <c r="K17" i="9"/>
  <c r="K14" i="9"/>
  <c r="K20" i="9"/>
  <c r="K11" i="9"/>
  <c r="K23" i="9"/>
  <c r="K12" i="9"/>
  <c r="K15" i="9"/>
  <c r="M2" i="9"/>
  <c r="K24" i="9"/>
  <c r="K27" i="9"/>
  <c r="M2" i="2"/>
  <c r="D925" i="2" s="1"/>
  <c r="D624" i="2" l="1"/>
  <c r="D635" i="2"/>
  <c r="D746" i="2"/>
  <c r="D554" i="2"/>
  <c r="D636" i="2"/>
  <c r="D897" i="2"/>
  <c r="D719" i="2"/>
  <c r="D695" i="2"/>
  <c r="D539" i="2"/>
  <c r="D817" i="2"/>
  <c r="D802" i="2"/>
  <c r="D650" i="2"/>
  <c r="D862" i="2"/>
  <c r="D922" i="2"/>
  <c r="D898" i="2"/>
  <c r="D502" i="2"/>
  <c r="D574" i="2"/>
  <c r="D965" i="2"/>
  <c r="D579" i="2"/>
  <c r="D810" i="2"/>
  <c r="D990" i="2"/>
  <c r="D569" i="2"/>
  <c r="D838" i="2"/>
  <c r="D819" i="2"/>
  <c r="D588" i="2"/>
  <c r="D639" i="2"/>
  <c r="D940" i="2"/>
  <c r="D729" i="2"/>
  <c r="D887" i="2"/>
  <c r="D546" i="2"/>
  <c r="D688" i="2"/>
  <c r="D941" i="2"/>
  <c r="D612" i="2"/>
  <c r="D617" i="2"/>
  <c r="D717" i="2"/>
  <c r="D611" i="2"/>
  <c r="D839" i="2"/>
  <c r="D967" i="2"/>
  <c r="D760" i="2"/>
  <c r="D893" i="2"/>
  <c r="D942" i="2"/>
  <c r="D616" i="2"/>
  <c r="D788" i="2"/>
  <c r="D765" i="2"/>
  <c r="D847" i="2"/>
  <c r="D797" i="2"/>
  <c r="D822" i="2"/>
  <c r="D908" i="2"/>
  <c r="D769" i="2"/>
  <c r="D705" i="2"/>
  <c r="D816" i="2"/>
  <c r="D789" i="2"/>
  <c r="D628" i="2"/>
  <c r="D681" i="2"/>
  <c r="D547" i="2"/>
  <c r="D687" i="2"/>
  <c r="D710" i="2"/>
  <c r="D629" i="2"/>
  <c r="D735" i="2"/>
  <c r="D860" i="2"/>
  <c r="D907" i="2"/>
  <c r="D996" i="2"/>
  <c r="D859" i="2"/>
  <c r="D783" i="2"/>
  <c r="D767" i="2"/>
  <c r="D815" i="2"/>
  <c r="D556" i="2"/>
  <c r="D863" i="2"/>
  <c r="D825" i="2"/>
  <c r="D654" i="2"/>
  <c r="D867" i="2"/>
  <c r="D663" i="2"/>
  <c r="D826" i="2"/>
  <c r="D956" i="2"/>
  <c r="D665" i="2"/>
  <c r="D971" i="2"/>
  <c r="D878" i="2"/>
  <c r="D932" i="2"/>
  <c r="D843" i="2"/>
  <c r="D540" i="2"/>
  <c r="D954" i="2"/>
  <c r="D992" i="2"/>
  <c r="D520" i="2"/>
  <c r="D641" i="2"/>
  <c r="D852" i="2"/>
  <c r="D587" i="2"/>
  <c r="D692" i="2"/>
  <c r="D793" i="2"/>
  <c r="D881" i="2"/>
  <c r="D854" i="2"/>
  <c r="D674" i="2"/>
  <c r="D741" i="2"/>
  <c r="D742" i="2"/>
  <c r="D516" i="2"/>
  <c r="D648" i="2"/>
  <c r="D821" i="2"/>
  <c r="D775" i="2"/>
  <c r="D776" i="2"/>
  <c r="D530" i="2"/>
  <c r="D591" i="2"/>
  <c r="D970" i="2"/>
  <c r="D757" i="2"/>
  <c r="D534" i="2"/>
  <c r="D510" i="2"/>
  <c r="D917" i="2"/>
  <c r="D904" i="2"/>
  <c r="D936" i="2"/>
  <c r="D600" i="2"/>
  <c r="D563" i="2"/>
  <c r="D660" i="2"/>
  <c r="D848" i="2"/>
  <c r="D957" i="2"/>
  <c r="D804" i="2"/>
  <c r="D857" i="2"/>
  <c r="D577" i="2"/>
  <c r="D966" i="2"/>
  <c r="D748" i="2"/>
  <c r="D615" i="2"/>
  <c r="D796" i="2"/>
  <c r="D900" i="2"/>
  <c r="D995" i="2"/>
  <c r="D734" i="2"/>
  <c r="D582" i="2"/>
  <c r="D724" i="2"/>
  <c r="D754" i="2"/>
  <c r="D737" i="2"/>
  <c r="D931" i="2"/>
  <c r="D905" i="2"/>
  <c r="D609" i="2"/>
  <c r="D744" i="2"/>
  <c r="D646" i="2"/>
  <c r="D832" i="2"/>
  <c r="D921" i="2"/>
  <c r="D508" i="2"/>
  <c r="D982" i="2"/>
  <c r="D888" i="2"/>
  <c r="D871" i="2"/>
  <c r="D979" i="2"/>
  <c r="D841" i="2"/>
  <c r="D889" i="2"/>
  <c r="D791" i="2"/>
  <c r="D632" i="2"/>
  <c r="D509" i="2"/>
  <c r="D594" i="2"/>
  <c r="D912" i="2"/>
  <c r="D926" i="2"/>
  <c r="D927" i="2"/>
  <c r="D523" i="2"/>
  <c r="D800" i="2"/>
  <c r="D809" i="2"/>
  <c r="D618" i="2"/>
  <c r="D667" i="2"/>
  <c r="D528" i="2"/>
  <c r="D716" i="2"/>
  <c r="D732" i="2"/>
  <c r="D557" i="2"/>
  <c r="D645" i="2"/>
  <c r="D497" i="2"/>
  <c r="D623" i="2"/>
  <c r="D799" i="2"/>
  <c r="D849" i="2"/>
  <c r="D899" i="2"/>
  <c r="D531" i="2"/>
  <c r="D553" i="2"/>
  <c r="D794" i="2"/>
  <c r="D844" i="2"/>
  <c r="D894" i="2"/>
  <c r="D643" i="2"/>
  <c r="D743" i="2"/>
  <c r="D731" i="2"/>
  <c r="D596" i="2"/>
  <c r="D655" i="2"/>
  <c r="D840" i="2"/>
  <c r="D590" i="2"/>
  <c r="D678" i="2"/>
  <c r="D690" i="2"/>
  <c r="D778" i="2"/>
  <c r="D923" i="2"/>
  <c r="D790" i="2"/>
  <c r="D829" i="2"/>
  <c r="D548" i="2"/>
  <c r="D631" i="2"/>
  <c r="D823" i="2"/>
  <c r="D873" i="2"/>
  <c r="D696" i="2"/>
  <c r="D755" i="2"/>
  <c r="D518" i="2"/>
  <c r="D525" i="2"/>
  <c r="D566" i="2"/>
  <c r="D613" i="2"/>
  <c r="D625" i="2"/>
  <c r="D666" i="2"/>
  <c r="D713" i="2"/>
  <c r="D725" i="2"/>
  <c r="D766" i="2"/>
  <c r="D795" i="2"/>
  <c r="D806" i="2"/>
  <c r="D834" i="2"/>
  <c r="D845" i="2"/>
  <c r="D856" i="2"/>
  <c r="D884" i="2"/>
  <c r="D895" i="2"/>
  <c r="D906" i="2"/>
  <c r="D928" i="2"/>
  <c r="D933" i="2"/>
  <c r="D938" i="2"/>
  <c r="D943" i="2"/>
  <c r="D948" i="2"/>
  <c r="D953" i="2"/>
  <c r="D958" i="2"/>
  <c r="D963" i="2"/>
  <c r="D968" i="2"/>
  <c r="D973" i="2"/>
  <c r="D978" i="2"/>
  <c r="D983" i="2"/>
  <c r="D988" i="2"/>
  <c r="D993" i="2"/>
  <c r="D998" i="2"/>
  <c r="D578" i="2"/>
  <c r="D543" i="2"/>
  <c r="D801" i="2"/>
  <c r="D890" i="2"/>
  <c r="D633" i="2"/>
  <c r="D673" i="2"/>
  <c r="D918" i="2"/>
  <c r="D836" i="2"/>
  <c r="D864" i="2"/>
  <c r="D944" i="2"/>
  <c r="D668" i="2"/>
  <c r="D886" i="2"/>
  <c r="D813" i="2"/>
  <c r="D720" i="2"/>
  <c r="D513" i="2"/>
  <c r="D750" i="2"/>
  <c r="D935" i="2"/>
  <c r="D960" i="2"/>
  <c r="D985" i="2"/>
  <c r="D994" i="2"/>
  <c r="D551" i="2"/>
  <c r="D969" i="2"/>
  <c r="D561" i="2"/>
  <c r="D580" i="2"/>
  <c r="D761" i="2"/>
  <c r="D780" i="2"/>
  <c r="D808" i="2"/>
  <c r="D818" i="2"/>
  <c r="D846" i="2"/>
  <c r="D874" i="2"/>
  <c r="D891" i="2"/>
  <c r="D901" i="2"/>
  <c r="D598" i="2"/>
  <c r="D608" i="2"/>
  <c r="D626" i="2"/>
  <c r="D685" i="2"/>
  <c r="D703" i="2"/>
  <c r="D721" i="2"/>
  <c r="D919" i="2"/>
  <c r="D868" i="2"/>
  <c r="D964" i="2"/>
  <c r="D506" i="2"/>
  <c r="D573" i="2"/>
  <c r="D733" i="2"/>
  <c r="D620" i="2"/>
  <c r="D638" i="2"/>
  <c r="D989" i="2"/>
  <c r="D545" i="2"/>
  <c r="D555" i="2"/>
  <c r="D939" i="2"/>
  <c r="D785" i="2"/>
  <c r="D526" i="2"/>
  <c r="D773" i="2"/>
  <c r="D610" i="2"/>
  <c r="D715" i="2"/>
  <c r="D858" i="2"/>
  <c r="D903" i="2"/>
  <c r="D913" i="2"/>
  <c r="D930" i="2"/>
  <c r="D955" i="2"/>
  <c r="D980" i="2"/>
  <c r="D851" i="2"/>
  <c r="D879" i="2"/>
  <c r="D538" i="2"/>
  <c r="D603" i="2"/>
  <c r="D708" i="2"/>
  <c r="D924" i="2"/>
  <c r="D661" i="2"/>
  <c r="D680" i="2"/>
  <c r="D814" i="2"/>
  <c r="D824" i="2"/>
  <c r="D984" i="2"/>
  <c r="D1000" i="2"/>
  <c r="D880" i="2"/>
  <c r="D550" i="2"/>
  <c r="D738" i="2"/>
  <c r="D975" i="2"/>
  <c r="D586" i="2"/>
  <c r="D950" i="2"/>
  <c r="D521" i="2"/>
  <c r="D786" i="2"/>
  <c r="D959" i="2"/>
  <c r="D712" i="2"/>
  <c r="D952" i="2"/>
  <c r="D771" i="2"/>
  <c r="D562" i="2"/>
  <c r="D774" i="2"/>
  <c r="D805" i="2"/>
  <c r="D522" i="2"/>
  <c r="D682" i="2"/>
  <c r="D614" i="2"/>
  <c r="D653" i="2"/>
  <c r="D570" i="2"/>
  <c r="D981" i="2"/>
  <c r="D947" i="2"/>
  <c r="D763" i="2"/>
  <c r="D946" i="2"/>
  <c r="D861" i="2"/>
  <c r="D515" i="2"/>
  <c r="D885" i="2"/>
  <c r="D558" i="2"/>
  <c r="D991" i="2"/>
  <c r="D627" i="2"/>
  <c r="D902" i="2"/>
  <c r="D745" i="2"/>
  <c r="D751" i="2"/>
  <c r="D787" i="2"/>
  <c r="D634" i="2"/>
  <c r="D549" i="2"/>
  <c r="D606" i="2"/>
  <c r="D882" i="2"/>
  <c r="D693" i="2"/>
  <c r="D781" i="2"/>
  <c r="D706" i="2"/>
  <c r="D583" i="2"/>
  <c r="D833" i="2"/>
  <c r="D709" i="2"/>
  <c r="D656" i="2"/>
  <c r="D599" i="2"/>
  <c r="D694" i="2"/>
  <c r="D572" i="2"/>
  <c r="D951" i="2"/>
  <c r="D977" i="2"/>
  <c r="D828" i="2"/>
  <c r="D837" i="2"/>
  <c r="D866" i="2"/>
  <c r="D676" i="2"/>
  <c r="D535" i="2"/>
  <c r="D507" i="2"/>
  <c r="D593" i="2"/>
  <c r="D777" i="2"/>
  <c r="D699" i="2"/>
  <c r="D782" i="2"/>
  <c r="D512" i="2"/>
  <c r="D584" i="2"/>
  <c r="D779" i="2"/>
  <c r="D514" i="2"/>
  <c r="D831" i="2"/>
  <c r="D883" i="2"/>
  <c r="D675" i="2"/>
  <c r="D972" i="2"/>
  <c r="D575" i="2"/>
  <c r="D728" i="2"/>
  <c r="D949" i="2"/>
  <c r="D718" i="2"/>
  <c r="D916" i="2"/>
  <c r="D945" i="2"/>
  <c r="D621" i="2"/>
  <c r="D853" i="2"/>
  <c r="D662" i="2"/>
  <c r="D559" i="2"/>
  <c r="D602" i="2"/>
  <c r="D637" i="2"/>
  <c r="D672" i="2"/>
  <c r="D807" i="2"/>
  <c r="D740" i="2"/>
  <c r="D541" i="2"/>
  <c r="D976" i="2"/>
  <c r="D865" i="2"/>
  <c r="D937" i="2"/>
  <c r="D704" i="2"/>
  <c r="D697" i="2"/>
  <c r="D723" i="2"/>
  <c r="D997" i="2"/>
  <c r="D657" i="2"/>
  <c r="D630" i="2"/>
  <c r="D701" i="2"/>
  <c r="D652" i="2"/>
  <c r="D974" i="2"/>
  <c r="D564" i="2"/>
  <c r="D659" i="2"/>
  <c r="D702" i="2"/>
  <c r="D714" i="2"/>
  <c r="D684" i="2"/>
  <c r="D827" i="2"/>
  <c r="D910" i="2"/>
  <c r="D592" i="2"/>
  <c r="D601" i="2"/>
  <c r="D727" i="2"/>
  <c r="D756" i="2"/>
  <c r="D875" i="2"/>
  <c r="D747" i="2"/>
  <c r="D605" i="2"/>
  <c r="D622" i="2"/>
  <c r="D999" i="2"/>
  <c r="D934" i="2"/>
  <c r="D759" i="2"/>
  <c r="D589" i="2"/>
  <c r="D772" i="2"/>
  <c r="D503" i="2"/>
  <c r="D770" i="2"/>
  <c r="D560" i="2"/>
  <c r="D1001" i="2"/>
  <c r="D505" i="2"/>
  <c r="D961" i="2"/>
  <c r="D962" i="2"/>
  <c r="D722" i="2"/>
  <c r="D792" i="2"/>
  <c r="D753" i="2"/>
  <c r="D820" i="2"/>
  <c r="D669" i="2"/>
  <c r="D567" i="2"/>
  <c r="D803" i="2"/>
  <c r="D698" i="2"/>
  <c r="D726" i="2"/>
  <c r="D585" i="2"/>
  <c r="D651" i="2"/>
  <c r="D664" i="2"/>
  <c r="D504" i="2"/>
  <c r="D689" i="2"/>
  <c r="D784" i="2"/>
  <c r="D532" i="2"/>
  <c r="D597" i="2"/>
  <c r="D644" i="2"/>
  <c r="D855" i="2"/>
  <c r="D986" i="2"/>
  <c r="D544" i="2"/>
  <c r="D658" i="2"/>
  <c r="D647" i="2"/>
  <c r="D640" i="2"/>
  <c r="D768" i="2"/>
  <c r="D915" i="2"/>
  <c r="D892" i="2"/>
  <c r="D568" i="2"/>
  <c r="D700" i="2"/>
  <c r="D869" i="2"/>
  <c r="D764" i="2"/>
  <c r="D517" i="2"/>
  <c r="D537" i="2"/>
  <c r="D607" i="2"/>
  <c r="D519" i="2"/>
  <c r="D798" i="2"/>
  <c r="D987" i="2"/>
  <c r="D752" i="2"/>
  <c r="D877" i="2"/>
  <c r="D576" i="2"/>
  <c r="D842" i="2"/>
  <c r="D896" i="2"/>
  <c r="D758" i="2"/>
  <c r="D533" i="2"/>
  <c r="D604" i="2"/>
  <c r="D835" i="2"/>
  <c r="D529" i="2"/>
  <c r="D524" i="2"/>
  <c r="D812" i="2"/>
  <c r="D619" i="2"/>
  <c r="D649" i="2"/>
  <c r="D542" i="2"/>
  <c r="D683" i="2"/>
  <c r="D711" i="2"/>
  <c r="D909" i="2"/>
  <c r="D552" i="2"/>
  <c r="D565" i="2"/>
  <c r="D581" i="2"/>
  <c r="D762" i="2"/>
  <c r="D527" i="2"/>
  <c r="D811" i="2"/>
  <c r="D850" i="2"/>
  <c r="D677" i="2"/>
  <c r="D876" i="2"/>
  <c r="D736" i="2"/>
  <c r="D872" i="2"/>
  <c r="D914" i="2"/>
  <c r="D929" i="2"/>
  <c r="D686" i="2"/>
  <c r="D511" i="2"/>
  <c r="D691" i="2"/>
  <c r="D707" i="2"/>
  <c r="D749" i="2"/>
  <c r="D911" i="2"/>
  <c r="D739" i="2"/>
  <c r="D730" i="2"/>
  <c r="D571" i="2"/>
  <c r="D536" i="2"/>
  <c r="D679" i="2"/>
  <c r="D670" i="2"/>
  <c r="D595" i="2"/>
  <c r="D870" i="2"/>
  <c r="D920" i="2"/>
  <c r="D642" i="2"/>
  <c r="D671" i="2"/>
  <c r="D830" i="2"/>
  <c r="D496" i="2"/>
  <c r="D394" i="2"/>
  <c r="D499" i="2"/>
  <c r="D500" i="2"/>
  <c r="D501" i="2"/>
  <c r="D498" i="2"/>
  <c r="D283" i="2"/>
  <c r="D297" i="2"/>
  <c r="D173" i="2"/>
  <c r="D298" i="2"/>
  <c r="D327" i="2"/>
  <c r="D197" i="2"/>
  <c r="D493" i="2"/>
  <c r="D428" i="2"/>
  <c r="D208" i="2"/>
  <c r="D467" i="2"/>
  <c r="D324" i="2"/>
  <c r="D260" i="2"/>
  <c r="D453" i="2"/>
  <c r="D106" i="2"/>
  <c r="D112" i="2"/>
  <c r="D192" i="2"/>
  <c r="D404" i="2"/>
  <c r="D335" i="2"/>
  <c r="D331" i="2"/>
  <c r="D382" i="2"/>
  <c r="D312" i="2"/>
  <c r="D134" i="2"/>
  <c r="D461" i="2"/>
  <c r="D464" i="2"/>
  <c r="D370" i="2"/>
  <c r="D462" i="2"/>
  <c r="D290" i="2"/>
  <c r="D381" i="2"/>
  <c r="D137" i="2"/>
  <c r="D179" i="2"/>
  <c r="D484" i="2"/>
  <c r="D383" i="2"/>
  <c r="D108" i="2"/>
  <c r="D434" i="2"/>
  <c r="D427" i="2"/>
  <c r="D182" i="2"/>
  <c r="D107" i="2"/>
  <c r="D408" i="2"/>
  <c r="D244" i="2"/>
  <c r="D320" i="2"/>
  <c r="D169" i="2"/>
  <c r="D274" i="2"/>
  <c r="D291" i="2"/>
  <c r="D163" i="2"/>
  <c r="D239" i="2"/>
  <c r="D202" i="2"/>
  <c r="D243" i="2"/>
  <c r="D397" i="2"/>
  <c r="D343" i="2"/>
  <c r="D448" i="2"/>
  <c r="D449" i="2"/>
  <c r="D198" i="2"/>
  <c r="D183" i="2"/>
  <c r="D420" i="2"/>
  <c r="D390" i="2"/>
  <c r="D310" i="2"/>
  <c r="D185" i="2"/>
  <c r="D148" i="2"/>
  <c r="D349" i="2"/>
  <c r="D220" i="2"/>
  <c r="D362" i="2"/>
  <c r="D205" i="2"/>
  <c r="D103" i="2"/>
  <c r="D384" i="2"/>
  <c r="D338" i="2"/>
  <c r="D273" i="2"/>
  <c r="D194" i="2"/>
  <c r="D253" i="2"/>
  <c r="D268" i="2"/>
  <c r="D279" i="2"/>
  <c r="D419" i="2"/>
  <c r="D443" i="2"/>
  <c r="D124" i="2"/>
  <c r="D463" i="2"/>
  <c r="D228" i="2"/>
  <c r="D168" i="2"/>
  <c r="D195" i="2"/>
  <c r="D490" i="2"/>
  <c r="D311" i="2"/>
  <c r="D352" i="2"/>
  <c r="D166" i="2"/>
  <c r="D119" i="2"/>
  <c r="D372" i="2"/>
  <c r="D330" i="2"/>
  <c r="D489" i="2"/>
  <c r="D261" i="2"/>
  <c r="D333" i="2"/>
  <c r="D347" i="2"/>
  <c r="D373" i="2"/>
  <c r="D470" i="2"/>
  <c r="D272" i="2"/>
  <c r="D267" i="2"/>
  <c r="D332" i="2"/>
  <c r="D329" i="2"/>
  <c r="D433" i="2"/>
  <c r="D114" i="2"/>
  <c r="D477" i="2"/>
  <c r="D242" i="2"/>
  <c r="D229" i="2"/>
  <c r="D117" i="2"/>
  <c r="D472" i="2"/>
  <c r="D387" i="2"/>
  <c r="D473" i="2"/>
  <c r="D388" i="2"/>
  <c r="D424" i="2"/>
  <c r="D322" i="2"/>
  <c r="D200" i="2"/>
  <c r="D187" i="2"/>
  <c r="D480" i="2"/>
  <c r="D129" i="2"/>
  <c r="D104" i="2"/>
  <c r="D203" i="2"/>
  <c r="D399" i="2"/>
  <c r="D142" i="2"/>
  <c r="D492" i="2"/>
  <c r="D281" i="2"/>
  <c r="D337" i="2"/>
  <c r="D139" i="2"/>
  <c r="D289" i="2"/>
  <c r="D354" i="2"/>
  <c r="D429" i="2"/>
  <c r="D447" i="2"/>
  <c r="D264" i="2"/>
  <c r="D357" i="2"/>
  <c r="D256" i="2"/>
  <c r="D438" i="2"/>
  <c r="D222" i="2"/>
  <c r="D485" i="2"/>
  <c r="D223" i="2"/>
  <c r="D423" i="2"/>
  <c r="D162" i="2"/>
  <c r="D430" i="2"/>
  <c r="D145" i="2"/>
  <c r="D204" i="2"/>
  <c r="D442" i="2"/>
  <c r="D181" i="2"/>
  <c r="D150" i="2"/>
  <c r="D280" i="2"/>
  <c r="D363" i="2"/>
  <c r="D377" i="2"/>
  <c r="D146" i="2"/>
  <c r="D201" i="2"/>
  <c r="D398" i="2"/>
  <c r="D317" i="2"/>
  <c r="D482" i="2"/>
  <c r="D483" i="2"/>
  <c r="D122" i="2"/>
  <c r="D292" i="2"/>
  <c r="D479" i="2"/>
  <c r="D359" i="2"/>
  <c r="D270" i="2"/>
  <c r="D288" i="2"/>
  <c r="D422" i="2"/>
  <c r="D458" i="2"/>
  <c r="D494" i="2"/>
  <c r="D237" i="2"/>
  <c r="D170" i="2"/>
  <c r="D309" i="2"/>
  <c r="D217" i="2"/>
  <c r="D339" i="2"/>
  <c r="D144" i="2"/>
  <c r="D172" i="2"/>
  <c r="D158" i="2"/>
  <c r="D212" i="2"/>
  <c r="D133" i="2"/>
  <c r="D314" i="2"/>
  <c r="D340" i="2"/>
  <c r="D240" i="2"/>
  <c r="D153" i="2"/>
  <c r="D456" i="2"/>
  <c r="D411" i="2"/>
  <c r="D459" i="2"/>
  <c r="D391" i="2"/>
  <c r="D111" i="2"/>
  <c r="D186" i="2"/>
  <c r="D210" i="2"/>
  <c r="D246" i="2"/>
  <c r="D275" i="2"/>
  <c r="D325" i="2"/>
  <c r="D346" i="2"/>
  <c r="D396" i="2"/>
  <c r="D475" i="2"/>
  <c r="D296" i="2"/>
  <c r="D446" i="2"/>
  <c r="D171" i="2"/>
  <c r="D130" i="2"/>
  <c r="D225" i="2"/>
  <c r="D375" i="2"/>
  <c r="D425" i="2"/>
  <c r="D355" i="2"/>
  <c r="D271" i="2"/>
  <c r="D350" i="2"/>
  <c r="D105" i="2"/>
  <c r="D426" i="2"/>
  <c r="D455" i="2"/>
  <c r="D196" i="2"/>
  <c r="D131" i="2"/>
  <c r="D211" i="2"/>
  <c r="D226" i="2"/>
  <c r="D255" i="2"/>
  <c r="D276" i="2"/>
  <c r="D305" i="2"/>
  <c r="D326" i="2"/>
  <c r="D376" i="2"/>
  <c r="D405" i="2"/>
  <c r="D476" i="2"/>
  <c r="D321" i="2"/>
  <c r="D471" i="2"/>
  <c r="D221" i="2"/>
  <c r="D250" i="2"/>
  <c r="D300" i="2"/>
  <c r="D371" i="2"/>
  <c r="D400" i="2"/>
  <c r="D421" i="2"/>
  <c r="D206" i="2"/>
  <c r="D160" i="2"/>
  <c r="D151" i="2"/>
  <c r="D450" i="2"/>
  <c r="D135" i="2"/>
  <c r="D116" i="2"/>
  <c r="D316" i="2"/>
  <c r="D245" i="2"/>
  <c r="D351" i="2"/>
  <c r="D386" i="2"/>
  <c r="D466" i="2"/>
  <c r="D380" i="2"/>
  <c r="D301" i="2"/>
  <c r="D191" i="2"/>
  <c r="D266" i="2"/>
  <c r="D416" i="2"/>
  <c r="D315" i="2"/>
  <c r="D395" i="2"/>
  <c r="D415" i="2"/>
  <c r="D486" i="2"/>
  <c r="D236" i="2"/>
  <c r="D110" i="2"/>
  <c r="D336" i="2"/>
  <c r="D230" i="2"/>
  <c r="D215" i="2"/>
  <c r="D251" i="2"/>
  <c r="D495" i="2"/>
  <c r="D126" i="2"/>
  <c r="D176" i="2"/>
  <c r="D436" i="2"/>
  <c r="D136" i="2"/>
  <c r="D286" i="2"/>
  <c r="D345" i="2"/>
  <c r="D265" i="2"/>
  <c r="D451" i="2"/>
  <c r="D465" i="2"/>
  <c r="D432" i="2"/>
  <c r="D175" i="2"/>
  <c r="D478" i="2"/>
  <c r="D138" i="2"/>
  <c r="D468" i="2"/>
  <c r="D348" i="2"/>
  <c r="D369" i="2"/>
  <c r="D123" i="2"/>
  <c r="D412" i="2"/>
  <c r="D413" i="2"/>
  <c r="D385" i="2"/>
  <c r="D409" i="2"/>
  <c r="D302" i="2"/>
  <c r="D125" i="2"/>
  <c r="D235" i="2"/>
  <c r="D460" i="2"/>
  <c r="D360" i="2"/>
  <c r="D308" i="2"/>
  <c r="D252" i="2"/>
  <c r="D141" i="2"/>
  <c r="D164" i="2"/>
  <c r="D303" i="2"/>
  <c r="D418" i="2"/>
  <c r="D113" i="2"/>
  <c r="D469" i="2"/>
  <c r="D132" i="2"/>
  <c r="D167" i="2"/>
  <c r="D278" i="2"/>
  <c r="D407" i="2"/>
  <c r="D294" i="2"/>
  <c r="D241" i="2"/>
  <c r="D488" i="2"/>
  <c r="D258" i="2"/>
  <c r="D410" i="2"/>
  <c r="D180" i="2"/>
  <c r="D259" i="2"/>
  <c r="D435" i="2"/>
  <c r="D481" i="2"/>
  <c r="D356" i="2"/>
  <c r="D365" i="2"/>
  <c r="D366" i="2"/>
  <c r="D218" i="2"/>
  <c r="D353" i="2"/>
  <c r="D188" i="2"/>
  <c r="D174" i="2"/>
  <c r="D157" i="2"/>
  <c r="D227" i="2"/>
  <c r="D143" i="2"/>
  <c r="D328" i="2"/>
  <c r="D156" i="2"/>
  <c r="D128" i="2"/>
  <c r="D306" i="2"/>
  <c r="D216" i="2"/>
  <c r="D238" i="2"/>
  <c r="D161" i="2"/>
  <c r="D232" i="2"/>
  <c r="D367" i="2"/>
  <c r="D293" i="2"/>
  <c r="D189" i="2"/>
  <c r="D249" i="2"/>
  <c r="D214" i="2"/>
  <c r="D342" i="2"/>
  <c r="D184" i="2"/>
  <c r="D374" i="2"/>
  <c r="D127" i="2"/>
  <c r="D140" i="2"/>
  <c r="D491" i="2"/>
  <c r="D344" i="2"/>
  <c r="D441" i="2"/>
  <c r="D401" i="2"/>
  <c r="D102" i="2"/>
  <c r="D334" i="2"/>
  <c r="D209" i="2"/>
  <c r="D118" i="2"/>
  <c r="D154" i="2"/>
  <c r="D257" i="2"/>
  <c r="D304" i="2"/>
  <c r="D417" i="2"/>
  <c r="D454" i="2"/>
  <c r="D247" i="2"/>
  <c r="D262" i="2"/>
  <c r="D299" i="2"/>
  <c r="D379" i="2"/>
  <c r="D392" i="2"/>
  <c r="D231" i="2"/>
  <c r="D444" i="2"/>
  <c r="D487" i="2"/>
  <c r="D115" i="2"/>
  <c r="D285" i="2"/>
  <c r="D474" i="2"/>
  <c r="D109" i="2"/>
  <c r="D165" i="2"/>
  <c r="D445" i="2"/>
  <c r="D213" i="2"/>
  <c r="D358" i="2"/>
  <c r="D319" i="2"/>
  <c r="D254" i="2"/>
  <c r="D389" i="2"/>
  <c r="D147" i="2"/>
  <c r="D219" i="2"/>
  <c r="D307" i="2"/>
  <c r="D234" i="2"/>
  <c r="D263" i="2"/>
  <c r="D199" i="2"/>
  <c r="D364" i="2"/>
  <c r="D193" i="2"/>
  <c r="D341" i="2"/>
  <c r="D406" i="2"/>
  <c r="D440" i="2"/>
  <c r="D190" i="2"/>
  <c r="D402" i="2"/>
  <c r="D178" i="2"/>
  <c r="D177" i="2"/>
  <c r="D295" i="2"/>
  <c r="D282" i="2"/>
  <c r="D403" i="2"/>
  <c r="D318" i="2"/>
  <c r="D233" i="2"/>
  <c r="D393" i="2"/>
  <c r="D248" i="2"/>
  <c r="D277" i="2"/>
  <c r="D159" i="2"/>
  <c r="D378" i="2"/>
  <c r="D207" i="2"/>
  <c r="D431" i="2"/>
  <c r="D361" i="2"/>
  <c r="D155" i="2"/>
  <c r="D121" i="2"/>
  <c r="D452" i="2"/>
  <c r="D437" i="2"/>
  <c r="D368" i="2"/>
  <c r="D439" i="2"/>
  <c r="D269" i="2"/>
  <c r="D149" i="2"/>
  <c r="D284" i="2"/>
  <c r="D313" i="2"/>
  <c r="D457" i="2"/>
  <c r="D414" i="2"/>
  <c r="D224" i="2"/>
  <c r="D120" i="2"/>
  <c r="D287" i="2"/>
  <c r="D152" i="2"/>
  <c r="D323" i="2"/>
  <c r="M3" i="13"/>
  <c r="M4" i="13" s="1"/>
  <c r="M5" i="13" s="1"/>
  <c r="M3" i="12"/>
  <c r="M4" i="12" s="1"/>
  <c r="M5" i="12" s="1"/>
  <c r="F101" i="12" s="1"/>
  <c r="F3" i="12"/>
  <c r="F74" i="12"/>
  <c r="F54" i="12"/>
  <c r="F34" i="12"/>
  <c r="F92" i="12"/>
  <c r="F98" i="12"/>
  <c r="F78" i="12"/>
  <c r="F58" i="12"/>
  <c r="F91" i="12"/>
  <c r="F8" i="12"/>
  <c r="F97" i="12"/>
  <c r="F90" i="12"/>
  <c r="F50" i="12"/>
  <c r="F76" i="12"/>
  <c r="F56" i="12"/>
  <c r="F85" i="12"/>
  <c r="F69" i="12"/>
  <c r="F61" i="12"/>
  <c r="F52" i="12"/>
  <c r="F32" i="12"/>
  <c r="F77" i="12"/>
  <c r="F11" i="12"/>
  <c r="F83" i="12"/>
  <c r="F63" i="12"/>
  <c r="F43" i="12"/>
  <c r="F14" i="12"/>
  <c r="F4" i="12"/>
  <c r="F7" i="12"/>
  <c r="F65" i="12"/>
  <c r="F25" i="12"/>
  <c r="F15" i="12"/>
  <c r="F51" i="12"/>
  <c r="F18" i="12"/>
  <c r="F24" i="12"/>
  <c r="F70" i="12"/>
  <c r="F96" i="12"/>
  <c r="F99" i="12"/>
  <c r="F79" i="12"/>
  <c r="F59" i="12"/>
  <c r="F39" i="12"/>
  <c r="F72" i="12"/>
  <c r="F38" i="12"/>
  <c r="F31" i="12"/>
  <c r="F84" i="12"/>
  <c r="F64" i="12"/>
  <c r="F44" i="12"/>
  <c r="F36" i="12"/>
  <c r="F89" i="12"/>
  <c r="F29" i="12"/>
  <c r="F86" i="12"/>
  <c r="F66" i="12"/>
  <c r="F46" i="12"/>
  <c r="F26" i="12"/>
  <c r="F19" i="12"/>
  <c r="F12" i="12"/>
  <c r="F45" i="12"/>
  <c r="F5" i="12"/>
  <c r="F71" i="12"/>
  <c r="F57" i="12"/>
  <c r="F30" i="12"/>
  <c r="F23" i="12"/>
  <c r="F17" i="12"/>
  <c r="F102" i="12"/>
  <c r="F80" i="12"/>
  <c r="F88" i="12"/>
  <c r="F82" i="12"/>
  <c r="F6" i="12"/>
  <c r="F40" i="12"/>
  <c r="F67" i="12"/>
  <c r="F28" i="12"/>
  <c r="F9" i="12"/>
  <c r="F100" i="12"/>
  <c r="F10" i="12"/>
  <c r="F95" i="12"/>
  <c r="F87" i="12"/>
  <c r="F48" i="12"/>
  <c r="F20" i="12"/>
  <c r="F33" i="12"/>
  <c r="F16" i="12"/>
  <c r="F35" i="12"/>
  <c r="F27" i="12"/>
  <c r="F47" i="12"/>
  <c r="F93" i="12"/>
  <c r="F42" i="12"/>
  <c r="F60" i="12"/>
  <c r="F62" i="12"/>
  <c r="F68" i="12"/>
  <c r="F53" i="12"/>
  <c r="F55" i="12"/>
  <c r="F22" i="12"/>
  <c r="F73" i="12"/>
  <c r="F75" i="12"/>
  <c r="M3" i="11"/>
  <c r="M4" i="11" s="1"/>
  <c r="M5" i="11" s="1"/>
  <c r="M3" i="10"/>
  <c r="M4" i="10" s="1"/>
  <c r="M5" i="10" s="1"/>
  <c r="D33" i="9"/>
  <c r="D22" i="9"/>
  <c r="D10" i="9"/>
  <c r="D93" i="9"/>
  <c r="D9" i="9"/>
  <c r="D67" i="9"/>
  <c r="D37" i="9"/>
  <c r="D75" i="9"/>
  <c r="D73" i="9"/>
  <c r="D12" i="9"/>
  <c r="D5" i="9"/>
  <c r="D79" i="9"/>
  <c r="D44" i="9"/>
  <c r="D30" i="9"/>
  <c r="D85" i="9"/>
  <c r="D7" i="9"/>
  <c r="D69" i="9"/>
  <c r="D98" i="9"/>
  <c r="D48" i="9"/>
  <c r="D61" i="9"/>
  <c r="D100" i="9"/>
  <c r="D47" i="9"/>
  <c r="D25" i="9"/>
  <c r="D56" i="9"/>
  <c r="D71" i="9"/>
  <c r="D78" i="9"/>
  <c r="D50" i="9"/>
  <c r="D92" i="9"/>
  <c r="D6" i="9"/>
  <c r="D43" i="9"/>
  <c r="D36" i="9"/>
  <c r="D35" i="9"/>
  <c r="D76" i="9"/>
  <c r="D19" i="9"/>
  <c r="D51" i="9"/>
  <c r="D16" i="9"/>
  <c r="D14" i="9"/>
  <c r="D41" i="9"/>
  <c r="D80" i="9"/>
  <c r="D94" i="9"/>
  <c r="D63" i="9"/>
  <c r="D101" i="9"/>
  <c r="D59" i="9"/>
  <c r="D65" i="9"/>
  <c r="D3" i="9"/>
  <c r="D17" i="9"/>
  <c r="D90" i="9"/>
  <c r="D58" i="9"/>
  <c r="D29" i="9"/>
  <c r="D74" i="9"/>
  <c r="D72" i="9"/>
  <c r="D8" i="9"/>
  <c r="D102" i="9"/>
  <c r="D21" i="9"/>
  <c r="D60" i="9"/>
  <c r="D38" i="9"/>
  <c r="D86" i="9"/>
  <c r="D81" i="9"/>
  <c r="D39" i="9"/>
  <c r="D45" i="9"/>
  <c r="D91" i="9"/>
  <c r="D89" i="9"/>
  <c r="D52" i="9"/>
  <c r="D84" i="9"/>
  <c r="D82" i="9"/>
  <c r="D4" i="9"/>
  <c r="D40" i="9"/>
  <c r="D68" i="9"/>
  <c r="D54" i="9"/>
  <c r="D66" i="9"/>
  <c r="D64" i="9"/>
  <c r="D70" i="9"/>
  <c r="D11" i="9"/>
  <c r="D97" i="9"/>
  <c r="D27" i="9"/>
  <c r="D34" i="9"/>
  <c r="D32" i="9"/>
  <c r="D96" i="9"/>
  <c r="D55" i="9"/>
  <c r="D53" i="9"/>
  <c r="D62" i="9"/>
  <c r="D20" i="9"/>
  <c r="D46" i="9"/>
  <c r="D49" i="9"/>
  <c r="D88" i="9"/>
  <c r="D77" i="9"/>
  <c r="D23" i="9"/>
  <c r="D15" i="9"/>
  <c r="D13" i="9"/>
  <c r="D24" i="9"/>
  <c r="D18" i="9"/>
  <c r="D42" i="9"/>
  <c r="D87" i="9"/>
  <c r="D26" i="9"/>
  <c r="D99" i="9"/>
  <c r="D28" i="9"/>
  <c r="D57" i="9"/>
  <c r="D95" i="9"/>
  <c r="D31" i="9"/>
  <c r="D83" i="9"/>
  <c r="D52" i="2"/>
  <c r="D13" i="2"/>
  <c r="D69" i="2"/>
  <c r="D56" i="2"/>
  <c r="D78" i="2"/>
  <c r="D64" i="2"/>
  <c r="D31" i="2"/>
  <c r="D36" i="2"/>
  <c r="D77" i="2"/>
  <c r="D88" i="2"/>
  <c r="D32" i="2"/>
  <c r="D23" i="2"/>
  <c r="D6" i="2"/>
  <c r="D48" i="2"/>
  <c r="D14" i="2"/>
  <c r="D72" i="2"/>
  <c r="D5" i="2"/>
  <c r="D70" i="2"/>
  <c r="D28" i="2"/>
  <c r="D21" i="2"/>
  <c r="D85" i="2"/>
  <c r="D80" i="2"/>
  <c r="D22" i="2"/>
  <c r="D86" i="2"/>
  <c r="D17" i="2"/>
  <c r="D39" i="2"/>
  <c r="D96" i="2"/>
  <c r="D44" i="2"/>
  <c r="D29" i="2"/>
  <c r="D93" i="2"/>
  <c r="D9" i="2"/>
  <c r="D30" i="2"/>
  <c r="D94" i="2"/>
  <c r="D41" i="2"/>
  <c r="D47" i="2"/>
  <c r="D25" i="2"/>
  <c r="D3" i="2"/>
  <c r="D11" i="2"/>
  <c r="D67" i="2"/>
  <c r="D83" i="2"/>
  <c r="D34" i="2"/>
  <c r="D50" i="2"/>
  <c r="D74" i="2"/>
  <c r="D98" i="2"/>
  <c r="D27" i="2"/>
  <c r="D26" i="2"/>
  <c r="D82" i="2"/>
  <c r="D35" i="2"/>
  <c r="D42" i="2"/>
  <c r="D19" i="2"/>
  <c r="D59" i="2"/>
  <c r="D75" i="2"/>
  <c r="D18" i="2"/>
  <c r="D58" i="2"/>
  <c r="D90" i="2"/>
  <c r="D51" i="2"/>
  <c r="D99" i="2"/>
  <c r="D10" i="2"/>
  <c r="D66" i="2"/>
  <c r="D43" i="2"/>
  <c r="D91" i="2"/>
  <c r="D37" i="2"/>
  <c r="D101" i="2"/>
  <c r="D33" i="2"/>
  <c r="D38" i="2"/>
  <c r="D1002" i="2"/>
  <c r="D65" i="2"/>
  <c r="D55" i="2"/>
  <c r="D49" i="2"/>
  <c r="D60" i="2"/>
  <c r="D20" i="2"/>
  <c r="D45" i="2"/>
  <c r="D79" i="2"/>
  <c r="D57" i="2"/>
  <c r="D46" i="2"/>
  <c r="D87" i="2"/>
  <c r="D89" i="2"/>
  <c r="D63" i="2"/>
  <c r="D73" i="2"/>
  <c r="D76" i="2"/>
  <c r="D68" i="2"/>
  <c r="D53" i="2"/>
  <c r="D95" i="2"/>
  <c r="D81" i="2"/>
  <c r="D54" i="2"/>
  <c r="D16" i="2"/>
  <c r="D7" i="2"/>
  <c r="D71" i="2"/>
  <c r="D4" i="2"/>
  <c r="D92" i="2"/>
  <c r="D84" i="2"/>
  <c r="D61" i="2"/>
  <c r="D8" i="2"/>
  <c r="D97" i="2"/>
  <c r="D62" i="2"/>
  <c r="D40" i="2"/>
  <c r="D15" i="2"/>
  <c r="D24" i="2"/>
  <c r="D12" i="2"/>
  <c r="D100" i="2"/>
  <c r="F13" i="12" l="1"/>
  <c r="F3" i="13"/>
  <c r="F6" i="13"/>
  <c r="F10" i="13"/>
  <c r="F8" i="13"/>
  <c r="F5" i="13"/>
  <c r="F9" i="13"/>
  <c r="F12" i="13"/>
  <c r="F11" i="13"/>
  <c r="F7" i="13"/>
  <c r="F4" i="13"/>
  <c r="F21" i="12"/>
  <c r="F41" i="12"/>
  <c r="F37" i="12"/>
  <c r="F94" i="12"/>
  <c r="F81" i="12"/>
  <c r="F49" i="12"/>
  <c r="F102" i="11"/>
  <c r="F82" i="11"/>
  <c r="F62" i="11"/>
  <c r="F42" i="11"/>
  <c r="F22" i="11"/>
  <c r="F17" i="11"/>
  <c r="F95" i="11"/>
  <c r="F75" i="11"/>
  <c r="F55" i="11"/>
  <c r="F35" i="11"/>
  <c r="F10" i="11"/>
  <c r="F64" i="11"/>
  <c r="F24" i="11"/>
  <c r="F90" i="11"/>
  <c r="F86" i="11"/>
  <c r="F77" i="11"/>
  <c r="F43" i="11"/>
  <c r="F4" i="11"/>
  <c r="F7" i="11"/>
  <c r="F5" i="11"/>
  <c r="F58" i="11"/>
  <c r="F38" i="11"/>
  <c r="F83" i="11"/>
  <c r="F23" i="11"/>
  <c r="F14" i="11"/>
  <c r="F36" i="11"/>
  <c r="F89" i="11"/>
  <c r="F87" i="11"/>
  <c r="F67" i="11"/>
  <c r="F47" i="11"/>
  <c r="F27" i="11"/>
  <c r="F16" i="11"/>
  <c r="F6" i="11"/>
  <c r="F66" i="11"/>
  <c r="F98" i="11"/>
  <c r="F91" i="11"/>
  <c r="F51" i="11"/>
  <c r="F31" i="11"/>
  <c r="F18" i="11"/>
  <c r="F8" i="11"/>
  <c r="F97" i="11"/>
  <c r="F57" i="11"/>
  <c r="F37" i="11"/>
  <c r="F11" i="11"/>
  <c r="F71" i="11"/>
  <c r="F76" i="11"/>
  <c r="F26" i="11"/>
  <c r="F78" i="11"/>
  <c r="F70" i="11"/>
  <c r="F56" i="11"/>
  <c r="F46" i="11"/>
  <c r="F50" i="11"/>
  <c r="F49" i="11"/>
  <c r="F63" i="11"/>
  <c r="F85" i="11"/>
  <c r="F65" i="11"/>
  <c r="F45" i="11"/>
  <c r="F25" i="11"/>
  <c r="F15" i="11"/>
  <c r="F84" i="11"/>
  <c r="F44" i="11"/>
  <c r="F30" i="11"/>
  <c r="F96" i="11"/>
  <c r="F69" i="11"/>
  <c r="F29" i="11"/>
  <c r="F9" i="11"/>
  <c r="F100" i="11"/>
  <c r="F81" i="11"/>
  <c r="F68" i="11"/>
  <c r="F60" i="11"/>
  <c r="F32" i="11"/>
  <c r="F33" i="11"/>
  <c r="F101" i="11"/>
  <c r="F59" i="11"/>
  <c r="F21" i="11"/>
  <c r="F61" i="11"/>
  <c r="F99" i="11"/>
  <c r="F52" i="11"/>
  <c r="F53" i="11"/>
  <c r="F34" i="11"/>
  <c r="F28" i="11"/>
  <c r="F92" i="11"/>
  <c r="F79" i="11"/>
  <c r="F72" i="11"/>
  <c r="F73" i="11"/>
  <c r="F54" i="11"/>
  <c r="F48" i="11"/>
  <c r="F93" i="11"/>
  <c r="F40" i="11"/>
  <c r="F74" i="11"/>
  <c r="F80" i="11"/>
  <c r="F12" i="11"/>
  <c r="F94" i="11"/>
  <c r="F88" i="11"/>
  <c r="F19" i="11"/>
  <c r="F20" i="11"/>
  <c r="F3" i="11"/>
  <c r="F41" i="11"/>
  <c r="F39" i="11"/>
  <c r="F13" i="11"/>
  <c r="F41" i="10"/>
  <c r="F27" i="10"/>
  <c r="F6" i="10"/>
  <c r="F60" i="10"/>
  <c r="F40" i="10"/>
  <c r="F91" i="10"/>
  <c r="F71" i="10"/>
  <c r="F51" i="10"/>
  <c r="F18" i="10"/>
  <c r="F77" i="10"/>
  <c r="F57" i="10"/>
  <c r="F37" i="10"/>
  <c r="F101" i="10"/>
  <c r="F16" i="10"/>
  <c r="F100" i="10"/>
  <c r="F20" i="10"/>
  <c r="F73" i="10"/>
  <c r="F53" i="10"/>
  <c r="F33" i="10"/>
  <c r="F9" i="10"/>
  <c r="F52" i="10"/>
  <c r="F85" i="10"/>
  <c r="F25" i="10"/>
  <c r="F31" i="10"/>
  <c r="F64" i="10"/>
  <c r="F70" i="10"/>
  <c r="F23" i="10"/>
  <c r="F89" i="10"/>
  <c r="F29" i="10"/>
  <c r="F81" i="10"/>
  <c r="F61" i="10"/>
  <c r="F21" i="10"/>
  <c r="F13" i="10"/>
  <c r="F3" i="10"/>
  <c r="F87" i="10"/>
  <c r="F93" i="10"/>
  <c r="F65" i="10"/>
  <c r="F45" i="10"/>
  <c r="F15" i="10"/>
  <c r="F98" i="10"/>
  <c r="F58" i="10"/>
  <c r="F44" i="10"/>
  <c r="F83" i="10"/>
  <c r="F63" i="10"/>
  <c r="F43" i="10"/>
  <c r="F4" i="10"/>
  <c r="F7" i="10"/>
  <c r="F67" i="10"/>
  <c r="F47" i="10"/>
  <c r="F80" i="10"/>
  <c r="F5" i="10"/>
  <c r="F78" i="10"/>
  <c r="F97" i="10"/>
  <c r="F30" i="10"/>
  <c r="F76" i="10"/>
  <c r="F36" i="10"/>
  <c r="F99" i="10"/>
  <c r="F79" i="10"/>
  <c r="F59" i="10"/>
  <c r="F39" i="10"/>
  <c r="F19" i="10"/>
  <c r="F12" i="10"/>
  <c r="F72" i="10"/>
  <c r="F84" i="10"/>
  <c r="F24" i="10"/>
  <c r="F14" i="10"/>
  <c r="F49" i="10"/>
  <c r="F92" i="10"/>
  <c r="F38" i="10"/>
  <c r="F8" i="10"/>
  <c r="F90" i="10"/>
  <c r="F69" i="10"/>
  <c r="F17" i="10"/>
  <c r="F32" i="10"/>
  <c r="F11" i="10"/>
  <c r="F50" i="10"/>
  <c r="F96" i="10"/>
  <c r="F56" i="10"/>
  <c r="F102" i="10"/>
  <c r="F74" i="10"/>
  <c r="F95" i="10"/>
  <c r="F54" i="10"/>
  <c r="F26" i="10"/>
  <c r="F28" i="10"/>
  <c r="F22" i="10"/>
  <c r="F66" i="10"/>
  <c r="F46" i="10"/>
  <c r="F48" i="10"/>
  <c r="F42" i="10"/>
  <c r="F68" i="10"/>
  <c r="F62" i="10"/>
  <c r="F86" i="10"/>
  <c r="F88" i="10"/>
  <c r="F82" i="10"/>
  <c r="F35" i="10"/>
  <c r="F34" i="10"/>
  <c r="F75" i="10"/>
  <c r="F94" i="10"/>
  <c r="F10" i="10"/>
  <c r="F55" i="10"/>
  <c r="M3" i="9"/>
  <c r="M4" i="9" s="1"/>
  <c r="M5" i="9" s="1"/>
  <c r="M3" i="2"/>
  <c r="M4" i="2" s="1"/>
  <c r="F30" i="9" l="1"/>
  <c r="F3" i="9"/>
  <c r="F76" i="9"/>
  <c r="F39" i="9"/>
  <c r="F58" i="9"/>
  <c r="F63" i="9"/>
  <c r="F4" i="9"/>
  <c r="F70" i="9"/>
  <c r="F49" i="9"/>
  <c r="F19" i="9"/>
  <c r="F50" i="9"/>
  <c r="F40" i="9"/>
  <c r="F88" i="9"/>
  <c r="F78" i="9"/>
  <c r="F38" i="9"/>
  <c r="F97" i="9"/>
  <c r="F77" i="9"/>
  <c r="F57" i="9"/>
  <c r="F69" i="9"/>
  <c r="F90" i="9"/>
  <c r="F86" i="9"/>
  <c r="F95" i="9"/>
  <c r="F65" i="9"/>
  <c r="F24" i="9"/>
  <c r="F83" i="9"/>
  <c r="F6" i="9"/>
  <c r="F36" i="9"/>
  <c r="F99" i="9"/>
  <c r="F67" i="9"/>
  <c r="F51" i="9"/>
  <c r="F92" i="9"/>
  <c r="F68" i="9"/>
  <c r="F27" i="9"/>
  <c r="F23" i="9"/>
  <c r="F28" i="9"/>
  <c r="F16" i="9"/>
  <c r="F54" i="9"/>
  <c r="F34" i="9"/>
  <c r="F15" i="9"/>
  <c r="F37" i="9"/>
  <c r="F14" i="9"/>
  <c r="F33" i="9"/>
  <c r="F8" i="9"/>
  <c r="F17" i="9"/>
  <c r="F32" i="9"/>
  <c r="F13" i="9"/>
  <c r="F75" i="9"/>
  <c r="F73" i="9"/>
  <c r="F10" i="9"/>
  <c r="F61" i="9"/>
  <c r="F11" i="9"/>
  <c r="F96" i="9"/>
  <c r="F29" i="9"/>
  <c r="F66" i="9"/>
  <c r="F62" i="9"/>
  <c r="F101" i="9"/>
  <c r="F43" i="9"/>
  <c r="F48" i="9"/>
  <c r="F91" i="9"/>
  <c r="F79" i="9"/>
  <c r="F98" i="9"/>
  <c r="F41" i="9"/>
  <c r="F89" i="9"/>
  <c r="F31" i="9"/>
  <c r="F100" i="9"/>
  <c r="F81" i="9"/>
  <c r="F74" i="9"/>
  <c r="F64" i="9"/>
  <c r="F20" i="9"/>
  <c r="F42" i="9"/>
  <c r="F72" i="9"/>
  <c r="F59" i="9"/>
  <c r="F22" i="9"/>
  <c r="F7" i="9"/>
  <c r="F55" i="9"/>
  <c r="F84" i="9"/>
  <c r="F44" i="9"/>
  <c r="F87" i="9"/>
  <c r="F80" i="9"/>
  <c r="F18" i="9"/>
  <c r="F93" i="9"/>
  <c r="F35" i="9"/>
  <c r="F47" i="9"/>
  <c r="F52" i="9"/>
  <c r="F53" i="9"/>
  <c r="F46" i="9"/>
  <c r="F25" i="9"/>
  <c r="F102" i="9"/>
  <c r="F45" i="9"/>
  <c r="F26" i="9"/>
  <c r="F5" i="9"/>
  <c r="F56" i="9"/>
  <c r="F21" i="9"/>
  <c r="F12" i="9"/>
  <c r="F9" i="9"/>
  <c r="F85" i="9"/>
  <c r="F71" i="9"/>
  <c r="F60" i="9"/>
  <c r="F82" i="9"/>
  <c r="F94" i="9"/>
  <c r="M5" i="2"/>
  <c r="F616" i="2" l="1"/>
  <c r="F569" i="2"/>
  <c r="F588" i="2"/>
  <c r="F816" i="2"/>
  <c r="F726" i="2"/>
  <c r="F783" i="2"/>
  <c r="F859" i="2"/>
  <c r="F996" i="2"/>
  <c r="F695" i="2"/>
  <c r="F635" i="2"/>
  <c r="F611" i="2"/>
  <c r="F804" i="2"/>
  <c r="F710" i="2"/>
  <c r="F687" i="2"/>
  <c r="F735" i="2"/>
  <c r="F502" i="2"/>
  <c r="F600" i="2"/>
  <c r="F839" i="2"/>
  <c r="F665" i="2"/>
  <c r="F956" i="2"/>
  <c r="F826" i="2"/>
  <c r="F663" i="2"/>
  <c r="F630" i="2"/>
  <c r="F854" i="2"/>
  <c r="F825" i="2"/>
  <c r="F863" i="2"/>
  <c r="F815" i="2"/>
  <c r="F618" i="2"/>
  <c r="F907" i="2"/>
  <c r="F967" i="2"/>
  <c r="F746" i="2"/>
  <c r="F887" i="2"/>
  <c r="F724" i="2"/>
  <c r="F893" i="2"/>
  <c r="F789" i="2"/>
  <c r="F681" i="2"/>
  <c r="F717" i="2"/>
  <c r="F636" i="2"/>
  <c r="F760" i="2"/>
  <c r="F634" i="2"/>
  <c r="F847" i="2"/>
  <c r="F550" i="2"/>
  <c r="F699" i="2"/>
  <c r="F769" i="2"/>
  <c r="F940" i="2"/>
  <c r="F822" i="2"/>
  <c r="F922" i="2"/>
  <c r="F571" i="2"/>
  <c r="F830" i="2"/>
  <c r="F908" i="2"/>
  <c r="F617" i="2"/>
  <c r="F546" i="2"/>
  <c r="F641" i="2"/>
  <c r="F775" i="2"/>
  <c r="F653" i="2"/>
  <c r="F559" i="2"/>
  <c r="F928" i="2"/>
  <c r="F938" i="2"/>
  <c r="F684" i="2"/>
  <c r="F548" i="2"/>
  <c r="F806" i="2"/>
  <c r="F673" i="2"/>
  <c r="F890" i="2"/>
  <c r="F580" i="2"/>
  <c r="F602" i="2"/>
  <c r="F646" i="2"/>
  <c r="F645" i="2"/>
  <c r="F562" i="2"/>
  <c r="F910" i="2"/>
  <c r="F853" i="2"/>
  <c r="F518" i="2"/>
  <c r="F670" i="2"/>
  <c r="F942" i="2"/>
  <c r="F849" i="2"/>
  <c r="F900" i="2"/>
  <c r="F882" i="2"/>
  <c r="F944" i="2"/>
  <c r="F576" i="2"/>
  <c r="F706" i="2"/>
  <c r="F603" i="2"/>
  <c r="F776" i="2"/>
  <c r="F936" i="2"/>
  <c r="F796" i="2"/>
  <c r="F570" i="2"/>
  <c r="F991" i="2"/>
  <c r="F659" i="2"/>
  <c r="F988" i="2"/>
  <c r="F948" i="2"/>
  <c r="F713" i="2"/>
  <c r="F834" i="2"/>
  <c r="F692" i="2"/>
  <c r="F715" i="2"/>
  <c r="F832" i="2"/>
  <c r="F523" i="2"/>
  <c r="F740" i="2"/>
  <c r="F652" i="2"/>
  <c r="F768" i="2"/>
  <c r="F524" i="2"/>
  <c r="F811" i="2"/>
  <c r="F595" i="2"/>
  <c r="F785" i="2"/>
  <c r="F679" i="2"/>
  <c r="F714" i="2"/>
  <c r="F919" i="2"/>
  <c r="F536" i="2"/>
  <c r="F564" i="2"/>
  <c r="F846" i="2"/>
  <c r="F756" i="2"/>
  <c r="F925" i="2"/>
  <c r="F941" i="2"/>
  <c r="F971" i="2"/>
  <c r="F841" i="2"/>
  <c r="F981" i="2"/>
  <c r="F627" i="2"/>
  <c r="F759" i="2"/>
  <c r="F531" i="2"/>
  <c r="F963" i="2"/>
  <c r="F725" i="2"/>
  <c r="F607" i="2"/>
  <c r="F917" i="2"/>
  <c r="F895" i="2"/>
  <c r="F750" i="2"/>
  <c r="F702" i="2"/>
  <c r="F655" i="2"/>
  <c r="F544" i="2"/>
  <c r="F913" i="2"/>
  <c r="F708" i="2"/>
  <c r="F567" i="2"/>
  <c r="F676" i="2"/>
  <c r="F730" i="2"/>
  <c r="F575" i="2"/>
  <c r="F522" i="2"/>
  <c r="F852" i="2"/>
  <c r="F820" i="2"/>
  <c r="F850" i="2"/>
  <c r="F870" i="2"/>
  <c r="F547" i="2"/>
  <c r="F686" i="2"/>
  <c r="F957" i="2"/>
  <c r="F935" i="2"/>
  <c r="F878" i="2"/>
  <c r="F587" i="2"/>
  <c r="F934" i="2"/>
  <c r="F902" i="2"/>
  <c r="F578" i="2"/>
  <c r="F973" i="2"/>
  <c r="F766" i="2"/>
  <c r="F933" i="2"/>
  <c r="F739" i="2"/>
  <c r="F526" i="2"/>
  <c r="F955" i="2"/>
  <c r="F521" i="2"/>
  <c r="F838" i="2"/>
  <c r="F869" i="2"/>
  <c r="F976" i="2"/>
  <c r="F669" i="2"/>
  <c r="F704" i="2"/>
  <c r="F677" i="2"/>
  <c r="F598" i="2"/>
  <c r="F800" i="2"/>
  <c r="F625" i="2"/>
  <c r="F993" i="2"/>
  <c r="F980" i="2"/>
  <c r="F573" i="2"/>
  <c r="F997" i="2"/>
  <c r="F648" i="2"/>
  <c r="F753" i="2"/>
  <c r="F734" i="2"/>
  <c r="F983" i="2"/>
  <c r="F784" i="2"/>
  <c r="F619" i="2"/>
  <c r="F968" i="2"/>
  <c r="F674" i="2"/>
  <c r="F989" i="2"/>
  <c r="F620" i="2"/>
  <c r="F596" i="2"/>
  <c r="F979" i="2"/>
  <c r="F535" i="2"/>
  <c r="F883" i="2"/>
  <c r="F623" i="2"/>
  <c r="F594" i="2"/>
  <c r="F915" i="2"/>
  <c r="F987" i="2"/>
  <c r="F897" i="2"/>
  <c r="F876" i="2"/>
  <c r="F975" i="2"/>
  <c r="F560" i="2"/>
  <c r="F549" i="2"/>
  <c r="F764" i="2"/>
  <c r="F793" i="2"/>
  <c r="F624" i="2"/>
  <c r="F716" i="2"/>
  <c r="F637" i="2"/>
  <c r="F519" i="2"/>
  <c r="F998" i="2"/>
  <c r="F918" i="2"/>
  <c r="F755" i="2"/>
  <c r="F924" i="2"/>
  <c r="F814" i="2"/>
  <c r="F632" i="2"/>
  <c r="F931" i="2"/>
  <c r="F728" i="2"/>
  <c r="F510" i="2"/>
  <c r="F762" i="2"/>
  <c r="F752" i="2"/>
  <c r="F736" i="2"/>
  <c r="F911" i="2"/>
  <c r="F599" i="2"/>
  <c r="F542" i="2"/>
  <c r="F763" i="2"/>
  <c r="F554" i="2"/>
  <c r="F932" i="2"/>
  <c r="F881" i="2"/>
  <c r="F504" i="2"/>
  <c r="F799" i="2"/>
  <c r="F787" i="2"/>
  <c r="F525" i="2"/>
  <c r="F649" i="2"/>
  <c r="F856" i="2"/>
  <c r="F555" i="2"/>
  <c r="F858" i="2"/>
  <c r="F767" i="2"/>
  <c r="F509" i="2"/>
  <c r="F682" i="2"/>
  <c r="F949" i="2"/>
  <c r="F855" i="2"/>
  <c r="F892" i="2"/>
  <c r="F877" i="2"/>
  <c r="F650" i="2"/>
  <c r="F586" i="2"/>
  <c r="F765" i="2"/>
  <c r="F503" i="2"/>
  <c r="F818" i="2"/>
  <c r="F520" i="2"/>
  <c r="F745" i="2"/>
  <c r="F950" i="2"/>
  <c r="F582" i="2"/>
  <c r="F700" i="2"/>
  <c r="F805" i="2"/>
  <c r="F795" i="2"/>
  <c r="F690" i="2"/>
  <c r="F678" i="2"/>
  <c r="F707" i="2"/>
  <c r="F737" i="2"/>
  <c r="F638" i="2"/>
  <c r="F836" i="2"/>
  <c r="F667" i="2"/>
  <c r="F930" i="2"/>
  <c r="F999" i="2"/>
  <c r="F556" i="2"/>
  <c r="F664" i="2"/>
  <c r="F626" i="2"/>
  <c r="F865" i="2"/>
  <c r="F813" i="2"/>
  <c r="F601" i="2"/>
  <c r="F568" i="2"/>
  <c r="F782" i="2"/>
  <c r="F920" i="2"/>
  <c r="F810" i="2"/>
  <c r="F516" i="2"/>
  <c r="F711" i="2"/>
  <c r="F904" i="2"/>
  <c r="F563" i="2"/>
  <c r="F718" i="2"/>
  <c r="F926" i="2"/>
  <c r="F953" i="2"/>
  <c r="F749" i="2"/>
  <c r="F884" i="2"/>
  <c r="F761" i="2"/>
  <c r="F696" i="2"/>
  <c r="F668" i="2"/>
  <c r="F539" i="2"/>
  <c r="F680" i="2"/>
  <c r="F788" i="2"/>
  <c r="F513" i="2"/>
  <c r="F639" i="2"/>
  <c r="F937" i="2"/>
  <c r="F899" i="2"/>
  <c r="F609" i="2"/>
  <c r="F986" i="2"/>
  <c r="F982" i="2"/>
  <c r="F929" i="2"/>
  <c r="F809" i="2"/>
  <c r="F801" i="2"/>
  <c r="F860" i="2"/>
  <c r="F866" i="2"/>
  <c r="F959" i="2"/>
  <c r="F843" i="2"/>
  <c r="F970" i="2"/>
  <c r="F660" i="2"/>
  <c r="F927" i="2"/>
  <c r="F732" i="2"/>
  <c r="F512" i="2"/>
  <c r="F537" i="2"/>
  <c r="F812" i="2"/>
  <c r="F943" i="2"/>
  <c r="F719" i="2"/>
  <c r="F823" i="2"/>
  <c r="F994" i="2"/>
  <c r="F864" i="2"/>
  <c r="F780" i="2"/>
  <c r="F744" i="2"/>
  <c r="F743" i="2"/>
  <c r="F923" i="2"/>
  <c r="F965" i="2"/>
  <c r="F833" i="2"/>
  <c r="F916" i="2"/>
  <c r="F528" i="2"/>
  <c r="F770" i="2"/>
  <c r="F691" i="2"/>
  <c r="F872" i="2"/>
  <c r="F642" i="2"/>
  <c r="F819" i="2"/>
  <c r="F585" i="2"/>
  <c r="F683" i="2"/>
  <c r="F629" i="2"/>
  <c r="F540" i="2"/>
  <c r="F694" i="2"/>
  <c r="F848" i="2"/>
  <c r="F606" i="2"/>
  <c r="F557" i="2"/>
  <c r="F947" i="2"/>
  <c r="F529" i="2"/>
  <c r="F590" i="2"/>
  <c r="F958" i="2"/>
  <c r="F939" i="2"/>
  <c r="F901" i="2"/>
  <c r="F790" i="2"/>
  <c r="F990" i="2"/>
  <c r="F945" i="2"/>
  <c r="F505" i="2"/>
  <c r="F672" i="2"/>
  <c r="F954" i="2"/>
  <c r="F742" i="2"/>
  <c r="F757" i="2"/>
  <c r="F712" i="2"/>
  <c r="F721" i="2"/>
  <c r="F558" i="2"/>
  <c r="F631" i="2"/>
  <c r="F613" i="2"/>
  <c r="F862" i="2"/>
  <c r="F978" i="2"/>
  <c r="F597" i="2"/>
  <c r="F527" i="2"/>
  <c r="F697" i="2"/>
  <c r="F808" i="2"/>
  <c r="F506" i="2"/>
  <c r="F545" i="2"/>
  <c r="F604" i="2"/>
  <c r="F921" i="2"/>
  <c r="F831" i="2"/>
  <c r="F621" i="2"/>
  <c r="F723" i="2"/>
  <c r="F914" i="2"/>
  <c r="F1001" i="2"/>
  <c r="F689" i="2"/>
  <c r="F514" i="2"/>
  <c r="F705" i="2"/>
  <c r="F992" i="2"/>
  <c r="F786" i="2"/>
  <c r="F688" i="2"/>
  <c r="F885" i="2"/>
  <c r="F807" i="2"/>
  <c r="F803" i="2"/>
  <c r="F517" i="2"/>
  <c r="F666" i="2"/>
  <c r="F591" i="2"/>
  <c r="F593" i="2"/>
  <c r="F824" i="2"/>
  <c r="F534" i="2"/>
  <c r="F671" i="2"/>
  <c r="F656" i="2"/>
  <c r="F952" i="2"/>
  <c r="F946" i="2"/>
  <c r="F729" i="2"/>
  <c r="F553" i="2"/>
  <c r="F654" i="2"/>
  <c r="F817" i="2"/>
  <c r="F720" i="2"/>
  <c r="F886" i="2"/>
  <c r="F592" i="2"/>
  <c r="F960" i="2"/>
  <c r="F874" i="2"/>
  <c r="F912" i="2"/>
  <c r="F661" i="2"/>
  <c r="F974" i="2"/>
  <c r="F951" i="2"/>
  <c r="F871" i="2"/>
  <c r="F662" i="2"/>
  <c r="F657" i="2"/>
  <c r="F608" i="2"/>
  <c r="F738" i="2"/>
  <c r="F658" i="2"/>
  <c r="F583" i="2"/>
  <c r="F842" i="2"/>
  <c r="F909" i="2"/>
  <c r="F984" i="2"/>
  <c r="F541" i="2"/>
  <c r="F791" i="2"/>
  <c r="F966" i="2"/>
  <c r="F610" i="2"/>
  <c r="F861" i="2"/>
  <c r="F845" i="2"/>
  <c r="F532" i="2"/>
  <c r="F507" i="2"/>
  <c r="F880" i="2"/>
  <c r="F828" i="2"/>
  <c r="F888" i="2"/>
  <c r="F747" i="2"/>
  <c r="F758" i="2"/>
  <c r="F1000" i="2"/>
  <c r="F898" i="2"/>
  <c r="F771" i="2"/>
  <c r="F906" i="2"/>
  <c r="F867" i="2"/>
  <c r="F633" i="2"/>
  <c r="F773" i="2"/>
  <c r="F614" i="2"/>
  <c r="F837" i="2"/>
  <c r="F903" i="2"/>
  <c r="F605" i="2"/>
  <c r="F772" i="2"/>
  <c r="F644" i="2"/>
  <c r="F889" i="2"/>
  <c r="F857" i="2"/>
  <c r="F693" i="2"/>
  <c r="F995" i="2"/>
  <c r="F508" i="2"/>
  <c r="F794" i="2"/>
  <c r="F754" i="2"/>
  <c r="F731" i="2"/>
  <c r="F797" i="2"/>
  <c r="F579" i="2"/>
  <c r="F964" i="2"/>
  <c r="F969" i="2"/>
  <c r="F891" i="2"/>
  <c r="F733" i="2"/>
  <c r="F851" i="2"/>
  <c r="F977" i="2"/>
  <c r="F651" i="2"/>
  <c r="F675" i="2"/>
  <c r="F612" i="2"/>
  <c r="F961" i="2"/>
  <c r="F647" i="2"/>
  <c r="F552" i="2"/>
  <c r="F530" i="2"/>
  <c r="F781" i="2"/>
  <c r="F741" i="2"/>
  <c r="F894" i="2"/>
  <c r="F584" i="2"/>
  <c r="F868" i="2"/>
  <c r="F896" i="2"/>
  <c r="F722" i="2"/>
  <c r="F798" i="2"/>
  <c r="F821" i="2"/>
  <c r="F748" i="2"/>
  <c r="F515" i="2"/>
  <c r="F779" i="2"/>
  <c r="F777" i="2"/>
  <c r="F827" i="2"/>
  <c r="F640" i="2"/>
  <c r="F551" i="2"/>
  <c r="F577" i="2"/>
  <c r="F751" i="2"/>
  <c r="F685" i="2"/>
  <c r="F844" i="2"/>
  <c r="F572" i="2"/>
  <c r="F873" i="2"/>
  <c r="F643" i="2"/>
  <c r="F574" i="2"/>
  <c r="F985" i="2"/>
  <c r="F802" i="2"/>
  <c r="F879" i="2"/>
  <c r="F709" i="2"/>
  <c r="F589" i="2"/>
  <c r="F972" i="2"/>
  <c r="F875" i="2"/>
  <c r="F962" i="2"/>
  <c r="F698" i="2"/>
  <c r="F565" i="2"/>
  <c r="F511" i="2"/>
  <c r="F778" i="2"/>
  <c r="F774" i="2"/>
  <c r="F840" i="2"/>
  <c r="F905" i="2"/>
  <c r="F835" i="2"/>
  <c r="F628" i="2"/>
  <c r="F581" i="2"/>
  <c r="F727" i="2"/>
  <c r="F533" i="2"/>
  <c r="F566" i="2"/>
  <c r="F543" i="2"/>
  <c r="F829" i="2"/>
  <c r="F538" i="2"/>
  <c r="F615" i="2"/>
  <c r="F701" i="2"/>
  <c r="F792" i="2"/>
  <c r="F703" i="2"/>
  <c r="F561" i="2"/>
  <c r="F622" i="2"/>
  <c r="F497" i="2"/>
  <c r="F499" i="2"/>
  <c r="F500" i="2"/>
  <c r="F501" i="2"/>
  <c r="F496" i="2"/>
  <c r="F498" i="2"/>
  <c r="F102" i="2"/>
  <c r="F465" i="2"/>
  <c r="F244" i="2"/>
  <c r="F213" i="2"/>
  <c r="F146" i="2"/>
  <c r="F461" i="2"/>
  <c r="F171" i="2"/>
  <c r="F161" i="2"/>
  <c r="F163" i="2"/>
  <c r="F388" i="2"/>
  <c r="F351" i="2"/>
  <c r="F302" i="2"/>
  <c r="F410" i="2"/>
  <c r="F239" i="2"/>
  <c r="F389" i="2"/>
  <c r="F305" i="2"/>
  <c r="F412" i="2"/>
  <c r="F297" i="2"/>
  <c r="F204" i="2"/>
  <c r="F285" i="2"/>
  <c r="F227" i="2"/>
  <c r="F435" i="2"/>
  <c r="F350" i="2"/>
  <c r="F443" i="2"/>
  <c r="F308" i="2"/>
  <c r="F359" i="2"/>
  <c r="F358" i="2"/>
  <c r="F107" i="2"/>
  <c r="F122" i="2"/>
  <c r="F152" i="2"/>
  <c r="F197" i="2"/>
  <c r="F320" i="2"/>
  <c r="F376" i="2"/>
  <c r="F277" i="2"/>
  <c r="F287" i="2"/>
  <c r="F396" i="2"/>
  <c r="F343" i="2"/>
  <c r="F117" i="2"/>
  <c r="F219" i="2"/>
  <c r="F228" i="2"/>
  <c r="F460" i="2"/>
  <c r="F206" i="2"/>
  <c r="F243" i="2"/>
  <c r="F284" i="2"/>
  <c r="F293" i="2"/>
  <c r="F266" i="2"/>
  <c r="F254" i="2"/>
  <c r="F424" i="2"/>
  <c r="F139" i="2"/>
  <c r="F210" i="2"/>
  <c r="F180" i="2"/>
  <c r="F416" i="2"/>
  <c r="F491" i="2"/>
  <c r="F253" i="2"/>
  <c r="F403" i="2"/>
  <c r="F326" i="2"/>
  <c r="F448" i="2"/>
  <c r="F319" i="2"/>
  <c r="F342" i="2"/>
  <c r="F249" i="2"/>
  <c r="F456" i="2"/>
  <c r="F407" i="2"/>
  <c r="F415" i="2"/>
  <c r="F423" i="2"/>
  <c r="F486" i="2"/>
  <c r="F153" i="2"/>
  <c r="F482" i="2"/>
  <c r="F275" i="2"/>
  <c r="F209" i="2"/>
  <c r="F156" i="2"/>
  <c r="F439" i="2"/>
  <c r="F347" i="2"/>
  <c r="F364" i="2"/>
  <c r="F208" i="2"/>
  <c r="F393" i="2"/>
  <c r="F371" i="2"/>
  <c r="F441" i="2"/>
  <c r="F401" i="2"/>
  <c r="F149" i="2"/>
  <c r="F121" i="2"/>
  <c r="F463" i="2"/>
  <c r="F159" i="2"/>
  <c r="F340" i="2"/>
  <c r="F429" i="2"/>
  <c r="F248" i="2"/>
  <c r="F105" i="2"/>
  <c r="F387" i="2"/>
  <c r="F112" i="2"/>
  <c r="F480" i="2"/>
  <c r="F264" i="2"/>
  <c r="F272" i="2"/>
  <c r="F318" i="2"/>
  <c r="F162" i="2"/>
  <c r="F360" i="2"/>
  <c r="F154" i="2"/>
  <c r="F411" i="2"/>
  <c r="F267" i="2"/>
  <c r="F417" i="2"/>
  <c r="F355" i="2"/>
  <c r="F455" i="2"/>
  <c r="F333" i="2"/>
  <c r="F356" i="2"/>
  <c r="F263" i="2"/>
  <c r="F478" i="2"/>
  <c r="F336" i="2"/>
  <c r="F323" i="2"/>
  <c r="F315" i="2"/>
  <c r="F301" i="2"/>
  <c r="F144" i="2"/>
  <c r="F425" i="2"/>
  <c r="F440" i="2"/>
  <c r="F386" i="2"/>
  <c r="F310" i="2"/>
  <c r="F289" i="2"/>
  <c r="F462" i="2"/>
  <c r="F430" i="2"/>
  <c r="F492" i="2"/>
  <c r="F311" i="2"/>
  <c r="F477" i="2"/>
  <c r="F468" i="2"/>
  <c r="F446" i="2"/>
  <c r="F473" i="2"/>
  <c r="F256" i="2"/>
  <c r="F283" i="2"/>
  <c r="F394" i="2"/>
  <c r="F381" i="2"/>
  <c r="F119" i="2"/>
  <c r="F262" i="2"/>
  <c r="F291" i="2"/>
  <c r="F354" i="2"/>
  <c r="F398" i="2"/>
  <c r="F445" i="2"/>
  <c r="F260" i="2"/>
  <c r="F330" i="2"/>
  <c r="F200" i="2"/>
  <c r="F481" i="2"/>
  <c r="F217" i="2"/>
  <c r="F353" i="2"/>
  <c r="F453" i="2"/>
  <c r="F405" i="2"/>
  <c r="F476" i="2"/>
  <c r="F369" i="2"/>
  <c r="F385" i="2"/>
  <c r="F299" i="2"/>
  <c r="F183" i="2"/>
  <c r="F265" i="2"/>
  <c r="F273" i="2"/>
  <c r="F474" i="2"/>
  <c r="F458" i="2"/>
  <c r="F316" i="2"/>
  <c r="F198" i="2"/>
  <c r="F140" i="2"/>
  <c r="F108" i="2"/>
  <c r="F303" i="2"/>
  <c r="F199" i="2"/>
  <c r="F182" i="2"/>
  <c r="F145" i="2"/>
  <c r="F128" i="2"/>
  <c r="F367" i="2"/>
  <c r="F434" i="2"/>
  <c r="F383" i="2"/>
  <c r="F392" i="2"/>
  <c r="F313" i="2"/>
  <c r="F151" i="2"/>
  <c r="F408" i="2"/>
  <c r="F169" i="2"/>
  <c r="F309" i="2"/>
  <c r="F402" i="2"/>
  <c r="F375" i="2"/>
  <c r="F231" i="2"/>
  <c r="F321" i="2"/>
  <c r="F181" i="2"/>
  <c r="F452" i="2"/>
  <c r="F115" i="2"/>
  <c r="F466" i="2"/>
  <c r="F130" i="2"/>
  <c r="F113" i="2"/>
  <c r="F230" i="2"/>
  <c r="F224" i="2"/>
  <c r="F196" i="2"/>
  <c r="F160" i="2"/>
  <c r="F400" i="2"/>
  <c r="F352" i="2"/>
  <c r="F226" i="2"/>
  <c r="F251" i="2"/>
  <c r="F166" i="2"/>
  <c r="F348" i="2"/>
  <c r="F471" i="2"/>
  <c r="F179" i="2"/>
  <c r="F295" i="2"/>
  <c r="F414" i="2"/>
  <c r="F361" i="2"/>
  <c r="F187" i="2"/>
  <c r="F487" i="2"/>
  <c r="F261" i="2"/>
  <c r="F129" i="2"/>
  <c r="F345" i="2"/>
  <c r="F368" i="2"/>
  <c r="F467" i="2"/>
  <c r="F214" i="2"/>
  <c r="F397" i="2"/>
  <c r="F406" i="2"/>
  <c r="F327" i="2"/>
  <c r="F229" i="2"/>
  <c r="F116" i="2"/>
  <c r="F193" i="2"/>
  <c r="F178" i="2"/>
  <c r="F270" i="2"/>
  <c r="F362" i="2"/>
  <c r="F170" i="2"/>
  <c r="F103" i="2"/>
  <c r="F184" i="2"/>
  <c r="F432" i="2"/>
  <c r="F304" i="2"/>
  <c r="F124" i="2"/>
  <c r="F172" i="2"/>
  <c r="F282" i="2"/>
  <c r="F111" i="2"/>
  <c r="F339" i="2"/>
  <c r="F148" i="2"/>
  <c r="F168" i="2"/>
  <c r="F419" i="2"/>
  <c r="F442" i="2"/>
  <c r="F349" i="2"/>
  <c r="F235" i="2"/>
  <c r="F337" i="2"/>
  <c r="F372" i="2"/>
  <c r="F191" i="2"/>
  <c r="F379" i="2"/>
  <c r="F134" i="2"/>
  <c r="F141" i="2"/>
  <c r="F147" i="2"/>
  <c r="F177" i="2"/>
  <c r="F438" i="2"/>
  <c r="F247" i="2"/>
  <c r="F157" i="2"/>
  <c r="F173" i="2"/>
  <c r="F366" i="2"/>
  <c r="F341" i="2"/>
  <c r="F241" i="2"/>
  <c r="F223" i="2"/>
  <c r="F489" i="2"/>
  <c r="F221" i="2"/>
  <c r="F433" i="2"/>
  <c r="F464" i="2"/>
  <c r="F363" i="2"/>
  <c r="F278" i="2"/>
  <c r="F294" i="2"/>
  <c r="F421" i="2"/>
  <c r="F307" i="2"/>
  <c r="F135" i="2"/>
  <c r="F195" i="2"/>
  <c r="F324" i="2"/>
  <c r="F250" i="2"/>
  <c r="F475" i="2"/>
  <c r="F298" i="2"/>
  <c r="F123" i="2"/>
  <c r="F233" i="2"/>
  <c r="F175" i="2"/>
  <c r="F395" i="2"/>
  <c r="F201" i="2"/>
  <c r="F269" i="2"/>
  <c r="F296" i="2"/>
  <c r="F138" i="2"/>
  <c r="F317" i="2"/>
  <c r="F271" i="2"/>
  <c r="F418" i="2"/>
  <c r="F118" i="2"/>
  <c r="F370" i="2"/>
  <c r="F391" i="2"/>
  <c r="F281" i="2"/>
  <c r="F114" i="2"/>
  <c r="F325" i="2"/>
  <c r="F131" i="2"/>
  <c r="F257" i="2"/>
  <c r="F447" i="2"/>
  <c r="F485" i="2"/>
  <c r="F377" i="2"/>
  <c r="F292" i="2"/>
  <c r="F329" i="2"/>
  <c r="F479" i="2"/>
  <c r="F365" i="2"/>
  <c r="F236" i="2"/>
  <c r="F494" i="2"/>
  <c r="F409" i="2"/>
  <c r="F382" i="2"/>
  <c r="F331" i="2"/>
  <c r="F188" i="2"/>
  <c r="F450" i="2"/>
  <c r="F259" i="2"/>
  <c r="F451" i="2"/>
  <c r="F194" i="2"/>
  <c r="F190" i="2"/>
  <c r="F457" i="2"/>
  <c r="F225" i="2"/>
  <c r="F202" i="2"/>
  <c r="F328" i="2"/>
  <c r="F120" i="2"/>
  <c r="F218" i="2"/>
  <c r="F378" i="2"/>
  <c r="F252" i="2"/>
  <c r="F286" i="2"/>
  <c r="F104" i="2"/>
  <c r="F125" i="2"/>
  <c r="F205" i="2"/>
  <c r="F268" i="2"/>
  <c r="F185" i="2"/>
  <c r="F132" i="2"/>
  <c r="F212" i="2"/>
  <c r="F220" i="2"/>
  <c r="F216" i="2"/>
  <c r="F189" i="2"/>
  <c r="F279" i="2"/>
  <c r="F469" i="2"/>
  <c r="F276" i="2"/>
  <c r="F143" i="2"/>
  <c r="F399" i="2"/>
  <c r="F306" i="2"/>
  <c r="F493" i="2"/>
  <c r="F422" i="2"/>
  <c r="F322" i="2"/>
  <c r="F137" i="2"/>
  <c r="F332" i="2"/>
  <c r="F288" i="2"/>
  <c r="F106" i="2"/>
  <c r="F428" i="2"/>
  <c r="F232" i="2"/>
  <c r="F240" i="2"/>
  <c r="F207" i="2"/>
  <c r="F258" i="2"/>
  <c r="F246" i="2"/>
  <c r="F158" i="2"/>
  <c r="F404" i="2"/>
  <c r="F167" i="2"/>
  <c r="F133" i="2"/>
  <c r="F280" i="2"/>
  <c r="F164" i="2"/>
  <c r="F211" i="2"/>
  <c r="F300" i="2"/>
  <c r="F483" i="2"/>
  <c r="F484" i="2"/>
  <c r="F413" i="2"/>
  <c r="F314" i="2"/>
  <c r="F136" i="2"/>
  <c r="F472" i="2"/>
  <c r="F357" i="2"/>
  <c r="F176" i="2"/>
  <c r="F374" i="2"/>
  <c r="F165" i="2"/>
  <c r="F238" i="2"/>
  <c r="F449" i="2"/>
  <c r="F110" i="2"/>
  <c r="F109" i="2"/>
  <c r="F312" i="2"/>
  <c r="F436" i="2"/>
  <c r="F334" i="2"/>
  <c r="F459" i="2"/>
  <c r="F488" i="2"/>
  <c r="F242" i="2"/>
  <c r="F384" i="2"/>
  <c r="F126" i="2"/>
  <c r="F431" i="2"/>
  <c r="F222" i="2"/>
  <c r="F142" i="2"/>
  <c r="F495" i="2"/>
  <c r="F490" i="2"/>
  <c r="F290" i="2"/>
  <c r="F245" i="2"/>
  <c r="F420" i="2"/>
  <c r="F470" i="2"/>
  <c r="F203" i="2"/>
  <c r="F186" i="2"/>
  <c r="F234" i="2"/>
  <c r="F427" i="2"/>
  <c r="F335" i="2"/>
  <c r="F444" i="2"/>
  <c r="F380" i="2"/>
  <c r="F215" i="2"/>
  <c r="F437" i="2"/>
  <c r="F237" i="2"/>
  <c r="F274" i="2"/>
  <c r="F150" i="2"/>
  <c r="F338" i="2"/>
  <c r="F155" i="2"/>
  <c r="F346" i="2"/>
  <c r="F192" i="2"/>
  <c r="F255" i="2"/>
  <c r="F127" i="2"/>
  <c r="F454" i="2"/>
  <c r="F344" i="2"/>
  <c r="F390" i="2"/>
  <c r="F426" i="2"/>
  <c r="F174" i="2"/>
  <c r="F373" i="2"/>
  <c r="F52" i="2"/>
  <c r="F67" i="2"/>
  <c r="F22" i="2"/>
  <c r="F66" i="2"/>
  <c r="F17" i="2"/>
  <c r="F32" i="2"/>
  <c r="F18" i="2"/>
  <c r="F87" i="2"/>
  <c r="F23" i="2"/>
  <c r="F54" i="2"/>
  <c r="F75" i="2"/>
  <c r="F98" i="2"/>
  <c r="F56" i="2"/>
  <c r="F33" i="2"/>
  <c r="F38" i="2"/>
  <c r="F28" i="2"/>
  <c r="F65" i="2"/>
  <c r="F45" i="2"/>
  <c r="F97" i="2"/>
  <c r="F31" i="2"/>
  <c r="F19" i="2"/>
  <c r="F30" i="2"/>
  <c r="F21" i="2"/>
  <c r="F24" i="2"/>
  <c r="F95" i="2"/>
  <c r="F20" i="2"/>
  <c r="F83" i="2"/>
  <c r="F46" i="2"/>
  <c r="F64" i="2"/>
  <c r="F49" i="2"/>
  <c r="F86" i="2"/>
  <c r="F36" i="2"/>
  <c r="F37" i="2"/>
  <c r="F88" i="2"/>
  <c r="F41" i="2"/>
  <c r="F84" i="2"/>
  <c r="F35" i="2"/>
  <c r="F26" i="2"/>
  <c r="F16" i="2"/>
  <c r="F85" i="2"/>
  <c r="F59" i="2"/>
  <c r="F63" i="2"/>
  <c r="F42" i="2"/>
  <c r="F39" i="2"/>
  <c r="F68" i="2"/>
  <c r="F27" i="2"/>
  <c r="F89" i="2"/>
  <c r="F78" i="2"/>
  <c r="F71" i="2"/>
  <c r="F61" i="2"/>
  <c r="F69" i="2"/>
  <c r="F50" i="2"/>
  <c r="F58" i="2"/>
  <c r="F51" i="2"/>
  <c r="F40" i="2"/>
  <c r="F96" i="2"/>
  <c r="F76" i="2"/>
  <c r="F91" i="2"/>
  <c r="F62" i="2"/>
  <c r="F72" i="2"/>
  <c r="F81" i="2"/>
  <c r="F29" i="2"/>
  <c r="F93" i="2"/>
  <c r="F74" i="2"/>
  <c r="F47" i="2"/>
  <c r="F101" i="2"/>
  <c r="F73" i="2"/>
  <c r="F90" i="2"/>
  <c r="F48" i="2"/>
  <c r="F25" i="2"/>
  <c r="F100" i="2"/>
  <c r="F99" i="2"/>
  <c r="F1002" i="2"/>
  <c r="F80" i="2"/>
  <c r="F53" i="2"/>
  <c r="F15" i="2"/>
  <c r="F44" i="2"/>
  <c r="F70" i="2"/>
  <c r="F57" i="2"/>
  <c r="F82" i="2"/>
  <c r="F55" i="2"/>
  <c r="F92" i="2"/>
  <c r="F43" i="2"/>
  <c r="F34" i="2"/>
  <c r="F77" i="2"/>
  <c r="F79" i="2"/>
  <c r="F94" i="2"/>
  <c r="F60" i="2"/>
  <c r="F14" i="2"/>
  <c r="F3" i="2"/>
  <c r="F5" i="2"/>
  <c r="F6" i="2"/>
  <c r="F7" i="2"/>
  <c r="F8" i="2"/>
  <c r="F9" i="2"/>
  <c r="F11" i="2"/>
  <c r="F12" i="2"/>
  <c r="F10" i="2"/>
  <c r="F4" i="2"/>
  <c r="F13" i="2"/>
</calcChain>
</file>

<file path=xl/sharedStrings.xml><?xml version="1.0" encoding="utf-8"?>
<sst xmlns="http://schemas.openxmlformats.org/spreadsheetml/2006/main" count="192" uniqueCount="19">
  <si>
    <t>偏差値</t>
    <rPh sb="0" eb="3">
      <t>ヘンサチ</t>
    </rPh>
    <phoneticPr fontId="18"/>
  </si>
  <si>
    <t>平均</t>
    <rPh sb="0" eb="2">
      <t>ヘイキン</t>
    </rPh>
    <phoneticPr fontId="18"/>
  </si>
  <si>
    <t>得点</t>
    <rPh sb="0" eb="2">
      <t>トクテン</t>
    </rPh>
    <phoneticPr fontId="18"/>
  </si>
  <si>
    <t>平均との差の2乗</t>
    <rPh sb="0" eb="2">
      <t>ヘイキン</t>
    </rPh>
    <rPh sb="4" eb="5">
      <t>サ</t>
    </rPh>
    <rPh sb="7" eb="8">
      <t>ジョウ</t>
    </rPh>
    <phoneticPr fontId="18"/>
  </si>
  <si>
    <t>平均との差の2乗の合計</t>
    <rPh sb="0" eb="2">
      <t>ヘイキン</t>
    </rPh>
    <rPh sb="4" eb="5">
      <t>サ</t>
    </rPh>
    <rPh sb="7" eb="8">
      <t>ジョウ</t>
    </rPh>
    <rPh sb="9" eb="11">
      <t>ゴウケイ</t>
    </rPh>
    <phoneticPr fontId="18"/>
  </si>
  <si>
    <t>標準偏差</t>
    <rPh sb="0" eb="2">
      <t>ヒョウジュン</t>
    </rPh>
    <rPh sb="2" eb="4">
      <t>ヘンサ</t>
    </rPh>
    <phoneticPr fontId="18"/>
  </si>
  <si>
    <t>生徒番号</t>
    <rPh sb="0" eb="2">
      <t>セイト</t>
    </rPh>
    <rPh sb="2" eb="4">
      <t>バンゴウ</t>
    </rPh>
    <phoneticPr fontId="18"/>
  </si>
  <si>
    <t>得点帯</t>
    <rPh sb="0" eb="2">
      <t>トクテン</t>
    </rPh>
    <rPh sb="2" eb="3">
      <t>オビ</t>
    </rPh>
    <phoneticPr fontId="18"/>
  </si>
  <si>
    <t>人数</t>
    <rPh sb="0" eb="2">
      <t>ニンズウ</t>
    </rPh>
    <phoneticPr fontId="18"/>
  </si>
  <si>
    <t>平均との差の2乗の平均</t>
    <rPh sb="0" eb="2">
      <t>ヘイキン</t>
    </rPh>
    <rPh sb="4" eb="5">
      <t>サ</t>
    </rPh>
    <rPh sb="7" eb="8">
      <t>ジョウ</t>
    </rPh>
    <rPh sb="9" eb="11">
      <t>ヘイキン</t>
    </rPh>
    <phoneticPr fontId="18"/>
  </si>
  <si>
    <t>～</t>
    <phoneticPr fontId="18"/>
  </si>
  <si>
    <t>得点乱数</t>
    <rPh sb="0" eb="2">
      <t>トクテン</t>
    </rPh>
    <rPh sb="2" eb="4">
      <t>ランスウ</t>
    </rPh>
    <phoneticPr fontId="18"/>
  </si>
  <si>
    <t>分散(平均との差の2乗)</t>
    <rPh sb="0" eb="2">
      <t>ブンサン</t>
    </rPh>
    <rPh sb="3" eb="5">
      <t>ヘイキン</t>
    </rPh>
    <rPh sb="7" eb="8">
      <t>サ</t>
    </rPh>
    <rPh sb="10" eb="11">
      <t>ジョウ</t>
    </rPh>
    <phoneticPr fontId="18"/>
  </si>
  <si>
    <t>シナリオ1:正規分布に近い形(平均50点)</t>
    <rPh sb="6" eb="10">
      <t>セイキ</t>
    </rPh>
    <rPh sb="11" eb="12">
      <t>チカ</t>
    </rPh>
    <rPh sb="13" eb="14">
      <t>カタチ</t>
    </rPh>
    <rPh sb="15" eb="17">
      <t>ヘイキン</t>
    </rPh>
    <rPh sb="19" eb="20">
      <t>テン</t>
    </rPh>
    <phoneticPr fontId="18"/>
  </si>
  <si>
    <t>シナリオ2:平均点付近に多くの生徒がいる形(平均50点)</t>
    <rPh sb="6" eb="9">
      <t>ヘイキンテン</t>
    </rPh>
    <rPh sb="9" eb="11">
      <t>フキン</t>
    </rPh>
    <rPh sb="12" eb="13">
      <t>オオ</t>
    </rPh>
    <rPh sb="15" eb="17">
      <t>セイト</t>
    </rPh>
    <rPh sb="20" eb="21">
      <t>カタチ</t>
    </rPh>
    <rPh sb="22" eb="24">
      <t>ヘイキン</t>
    </rPh>
    <rPh sb="26" eb="27">
      <t>テン</t>
    </rPh>
    <phoneticPr fontId="18"/>
  </si>
  <si>
    <t>シナリオ3:正規分布に近い形(平均30点)</t>
    <rPh sb="6" eb="10">
      <t>セイキ</t>
    </rPh>
    <rPh sb="11" eb="12">
      <t>チカ</t>
    </rPh>
    <rPh sb="13" eb="14">
      <t>カタチ</t>
    </rPh>
    <rPh sb="15" eb="17">
      <t>ヘイキン</t>
    </rPh>
    <rPh sb="19" eb="20">
      <t>テン</t>
    </rPh>
    <phoneticPr fontId="18"/>
  </si>
  <si>
    <t>シナリオ4:平均点付近に多くの生徒がいる形(平均30点)</t>
    <rPh sb="6" eb="9">
      <t>ヘイキンテン</t>
    </rPh>
    <rPh sb="9" eb="11">
      <t>フキン</t>
    </rPh>
    <rPh sb="12" eb="13">
      <t>オオ</t>
    </rPh>
    <rPh sb="15" eb="17">
      <t>セイト</t>
    </rPh>
    <rPh sb="20" eb="21">
      <t>カタチ</t>
    </rPh>
    <rPh sb="22" eb="24">
      <t>ヘイキン</t>
    </rPh>
    <rPh sb="26" eb="27">
      <t>テン</t>
    </rPh>
    <phoneticPr fontId="18"/>
  </si>
  <si>
    <t>10人クラス</t>
    <rPh sb="2" eb="3">
      <t>ニン</t>
    </rPh>
    <phoneticPr fontId="18"/>
  </si>
  <si>
    <t>データ1000件</t>
    <rPh sb="7" eb="8">
      <t>ケン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</si>
</sst>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0" xfId="0" applyFill="1" applyBorder="1">
      <alignment vertical="center"/>
    </xf>
    <xf numFmtId="176" fontId="0" fillId="0" borderId="10" xfId="0" applyNumberFormat="1" applyBorder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0" xfId="0" applyFont="1">
      <alignment vertical="center"/>
    </xf>
    <xf numFmtId="0" fontId="20" fillId="0" borderId="10" xfId="0" applyFont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各得点帯の人数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smoothMarker"/>
        <c:varyColors val="0"/>
        <c:ser>
          <c:idx val="2"/>
          <c:order val="2"/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偏差値_100_正規_50!$H$8:$H$28</c:f>
              <c:numCache>
                <c:formatCode>General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xVal>
          <c:yVal>
            <c:numRef>
              <c:f>偏差値_100_正規_50!$K$8:$K$28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10</c:v>
                </c:pt>
                <c:pt idx="10">
                  <c:v>15</c:v>
                </c:pt>
                <c:pt idx="11">
                  <c:v>11</c:v>
                </c:pt>
                <c:pt idx="12">
                  <c:v>8</c:v>
                </c:pt>
                <c:pt idx="13">
                  <c:v>5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932-4AF4-8E18-197D5E562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3462464"/>
        <c:axId val="28346496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偏差値_100_正規_50!$H$8:$H$28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偏差値_100_正規_50!$I$8:$I$28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1-7932-4AF4-8E18-197D5E56289F}"/>
                  </c:ext>
                </c:extLst>
              </c15:ser>
            </c15:filteredScatterSeries>
            <c15:filteredScatterSeries>
              <c15:ser>
                <c:idx val="1"/>
                <c:order val="1"/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偏差値_100_正規_50!$H$8:$H$28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偏差値_100_正規_50!$J$8:$J$28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4</c:v>
                      </c:pt>
                      <c:pt idx="1">
                        <c:v>9</c:v>
                      </c:pt>
                      <c:pt idx="2">
                        <c:v>14</c:v>
                      </c:pt>
                      <c:pt idx="3">
                        <c:v>19</c:v>
                      </c:pt>
                      <c:pt idx="4">
                        <c:v>24</c:v>
                      </c:pt>
                      <c:pt idx="5">
                        <c:v>29</c:v>
                      </c:pt>
                      <c:pt idx="6">
                        <c:v>34</c:v>
                      </c:pt>
                      <c:pt idx="7">
                        <c:v>39</c:v>
                      </c:pt>
                      <c:pt idx="8">
                        <c:v>44</c:v>
                      </c:pt>
                      <c:pt idx="9">
                        <c:v>49</c:v>
                      </c:pt>
                      <c:pt idx="10">
                        <c:v>54</c:v>
                      </c:pt>
                      <c:pt idx="11">
                        <c:v>59</c:v>
                      </c:pt>
                      <c:pt idx="12">
                        <c:v>64</c:v>
                      </c:pt>
                      <c:pt idx="13">
                        <c:v>69</c:v>
                      </c:pt>
                      <c:pt idx="14">
                        <c:v>74</c:v>
                      </c:pt>
                      <c:pt idx="15">
                        <c:v>79</c:v>
                      </c:pt>
                      <c:pt idx="16">
                        <c:v>84</c:v>
                      </c:pt>
                      <c:pt idx="17">
                        <c:v>89</c:v>
                      </c:pt>
                      <c:pt idx="18">
                        <c:v>94</c:v>
                      </c:pt>
                      <c:pt idx="19">
                        <c:v>99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932-4AF4-8E18-197D5E56289F}"/>
                  </c:ext>
                </c:extLst>
              </c15:ser>
            </c15:filteredScatterSeries>
          </c:ext>
        </c:extLst>
      </c:scatterChart>
      <c:valAx>
        <c:axId val="283462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3464960"/>
        <c:crosses val="autoZero"/>
        <c:crossBetween val="midCat"/>
      </c:valAx>
      <c:valAx>
        <c:axId val="28346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34624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各得点帯の人数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smoothMarker"/>
        <c:varyColors val="0"/>
        <c:ser>
          <c:idx val="2"/>
          <c:order val="2"/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偏差値_100_集中_50!$H$8:$H$28</c:f>
              <c:numCache>
                <c:formatCode>General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xVal>
          <c:yVal>
            <c:numRef>
              <c:f>偏差値_100_集中_50!$K$8:$K$28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14</c:v>
                </c:pt>
                <c:pt idx="9">
                  <c:v>26</c:v>
                </c:pt>
                <c:pt idx="10">
                  <c:v>34</c:v>
                </c:pt>
                <c:pt idx="11">
                  <c:v>24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1B9-45EE-B44A-464EF695D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3462464"/>
        <c:axId val="28346496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偏差値_100_集中_50!$H$8:$H$28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偏差値_100_集中_50!$I$8:$I$28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1-11B9-45EE-B44A-464EF695DCCA}"/>
                  </c:ext>
                </c:extLst>
              </c15:ser>
            </c15:filteredScatterSeries>
            <c15:filteredScatterSeries>
              <c15:ser>
                <c:idx val="1"/>
                <c:order val="1"/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偏差値_100_集中_50!$H$8:$H$28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偏差値_100_集中_50!$J$8:$J$28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4</c:v>
                      </c:pt>
                      <c:pt idx="1">
                        <c:v>9</c:v>
                      </c:pt>
                      <c:pt idx="2">
                        <c:v>14</c:v>
                      </c:pt>
                      <c:pt idx="3">
                        <c:v>19</c:v>
                      </c:pt>
                      <c:pt idx="4">
                        <c:v>24</c:v>
                      </c:pt>
                      <c:pt idx="5">
                        <c:v>29</c:v>
                      </c:pt>
                      <c:pt idx="6">
                        <c:v>34</c:v>
                      </c:pt>
                      <c:pt idx="7">
                        <c:v>39</c:v>
                      </c:pt>
                      <c:pt idx="8">
                        <c:v>44</c:v>
                      </c:pt>
                      <c:pt idx="9">
                        <c:v>49</c:v>
                      </c:pt>
                      <c:pt idx="10">
                        <c:v>54</c:v>
                      </c:pt>
                      <c:pt idx="11">
                        <c:v>59</c:v>
                      </c:pt>
                      <c:pt idx="12">
                        <c:v>64</c:v>
                      </c:pt>
                      <c:pt idx="13">
                        <c:v>69</c:v>
                      </c:pt>
                      <c:pt idx="14">
                        <c:v>74</c:v>
                      </c:pt>
                      <c:pt idx="15">
                        <c:v>79</c:v>
                      </c:pt>
                      <c:pt idx="16">
                        <c:v>84</c:v>
                      </c:pt>
                      <c:pt idx="17">
                        <c:v>89</c:v>
                      </c:pt>
                      <c:pt idx="18">
                        <c:v>94</c:v>
                      </c:pt>
                      <c:pt idx="19">
                        <c:v>99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1B9-45EE-B44A-464EF695DCCA}"/>
                  </c:ext>
                </c:extLst>
              </c15:ser>
            </c15:filteredScatterSeries>
          </c:ext>
        </c:extLst>
      </c:scatterChart>
      <c:valAx>
        <c:axId val="283462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3464960"/>
        <c:crosses val="autoZero"/>
        <c:crossBetween val="midCat"/>
      </c:valAx>
      <c:valAx>
        <c:axId val="28346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34624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各得点帯の人数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smoothMarker"/>
        <c:varyColors val="0"/>
        <c:ser>
          <c:idx val="2"/>
          <c:order val="2"/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偏差値_100_正規_30!$H$8:$H$28</c:f>
              <c:numCache>
                <c:formatCode>General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xVal>
          <c:yVal>
            <c:numRef>
              <c:f>偏差値_100_正規_30!$K$8:$K$28</c:f>
              <c:numCache>
                <c:formatCode>General</c:formatCode>
                <c:ptCount val="21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11</c:v>
                </c:pt>
                <c:pt idx="6">
                  <c:v>15</c:v>
                </c:pt>
                <c:pt idx="7">
                  <c:v>11</c:v>
                </c:pt>
                <c:pt idx="8">
                  <c:v>9</c:v>
                </c:pt>
                <c:pt idx="9">
                  <c:v>7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63A-456C-B3B1-31B79E78A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3462464"/>
        <c:axId val="28346496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偏差値_100_正規_30!$H$8:$H$28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偏差値_100_正規_30!$I$8:$I$28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1-C63A-456C-B3B1-31B79E78A3C5}"/>
                  </c:ext>
                </c:extLst>
              </c15:ser>
            </c15:filteredScatterSeries>
            <c15:filteredScatterSeries>
              <c15:ser>
                <c:idx val="1"/>
                <c:order val="1"/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偏差値_100_正規_30!$H$8:$H$28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偏差値_100_正規_30!$J$8:$J$28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4</c:v>
                      </c:pt>
                      <c:pt idx="1">
                        <c:v>9</c:v>
                      </c:pt>
                      <c:pt idx="2">
                        <c:v>14</c:v>
                      </c:pt>
                      <c:pt idx="3">
                        <c:v>19</c:v>
                      </c:pt>
                      <c:pt idx="4">
                        <c:v>24</c:v>
                      </c:pt>
                      <c:pt idx="5">
                        <c:v>29</c:v>
                      </c:pt>
                      <c:pt idx="6">
                        <c:v>34</c:v>
                      </c:pt>
                      <c:pt idx="7">
                        <c:v>39</c:v>
                      </c:pt>
                      <c:pt idx="8">
                        <c:v>44</c:v>
                      </c:pt>
                      <c:pt idx="9">
                        <c:v>49</c:v>
                      </c:pt>
                      <c:pt idx="10">
                        <c:v>54</c:v>
                      </c:pt>
                      <c:pt idx="11">
                        <c:v>59</c:v>
                      </c:pt>
                      <c:pt idx="12">
                        <c:v>64</c:v>
                      </c:pt>
                      <c:pt idx="13">
                        <c:v>69</c:v>
                      </c:pt>
                      <c:pt idx="14">
                        <c:v>74</c:v>
                      </c:pt>
                      <c:pt idx="15">
                        <c:v>79</c:v>
                      </c:pt>
                      <c:pt idx="16">
                        <c:v>84</c:v>
                      </c:pt>
                      <c:pt idx="17">
                        <c:v>89</c:v>
                      </c:pt>
                      <c:pt idx="18">
                        <c:v>94</c:v>
                      </c:pt>
                      <c:pt idx="19">
                        <c:v>99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63A-456C-B3B1-31B79E78A3C5}"/>
                  </c:ext>
                </c:extLst>
              </c15:ser>
            </c15:filteredScatterSeries>
          </c:ext>
        </c:extLst>
      </c:scatterChart>
      <c:valAx>
        <c:axId val="283462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3464960"/>
        <c:crosses val="autoZero"/>
        <c:crossBetween val="midCat"/>
      </c:valAx>
      <c:valAx>
        <c:axId val="28346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34624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各得点帯の人数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smoothMarker"/>
        <c:varyColors val="0"/>
        <c:ser>
          <c:idx val="2"/>
          <c:order val="2"/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偏差値_100_集中_30!$H$8:$H$28</c:f>
              <c:numCache>
                <c:formatCode>General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xVal>
          <c:yVal>
            <c:numRef>
              <c:f>偏差値_100_集中_30!$K$8:$K$28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13</c:v>
                </c:pt>
                <c:pt idx="5">
                  <c:v>26</c:v>
                </c:pt>
                <c:pt idx="6">
                  <c:v>34</c:v>
                </c:pt>
                <c:pt idx="7">
                  <c:v>24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B62-4395-826B-28751304E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3462464"/>
        <c:axId val="28346496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偏差値_100_集中_30!$H$8:$H$28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偏差値_100_集中_30!$I$8:$I$28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1-5B62-4395-826B-28751304E320}"/>
                  </c:ext>
                </c:extLst>
              </c15:ser>
            </c15:filteredScatterSeries>
            <c15:filteredScatterSeries>
              <c15:ser>
                <c:idx val="1"/>
                <c:order val="1"/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偏差値_100_集中_30!$H$8:$H$28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偏差値_100_集中_30!$J$8:$J$28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4</c:v>
                      </c:pt>
                      <c:pt idx="1">
                        <c:v>9</c:v>
                      </c:pt>
                      <c:pt idx="2">
                        <c:v>14</c:v>
                      </c:pt>
                      <c:pt idx="3">
                        <c:v>19</c:v>
                      </c:pt>
                      <c:pt idx="4">
                        <c:v>24</c:v>
                      </c:pt>
                      <c:pt idx="5">
                        <c:v>29</c:v>
                      </c:pt>
                      <c:pt idx="6">
                        <c:v>34</c:v>
                      </c:pt>
                      <c:pt idx="7">
                        <c:v>39</c:v>
                      </c:pt>
                      <c:pt idx="8">
                        <c:v>44</c:v>
                      </c:pt>
                      <c:pt idx="9">
                        <c:v>49</c:v>
                      </c:pt>
                      <c:pt idx="10">
                        <c:v>54</c:v>
                      </c:pt>
                      <c:pt idx="11">
                        <c:v>59</c:v>
                      </c:pt>
                      <c:pt idx="12">
                        <c:v>64</c:v>
                      </c:pt>
                      <c:pt idx="13">
                        <c:v>69</c:v>
                      </c:pt>
                      <c:pt idx="14">
                        <c:v>74</c:v>
                      </c:pt>
                      <c:pt idx="15">
                        <c:v>79</c:v>
                      </c:pt>
                      <c:pt idx="16">
                        <c:v>84</c:v>
                      </c:pt>
                      <c:pt idx="17">
                        <c:v>89</c:v>
                      </c:pt>
                      <c:pt idx="18">
                        <c:v>94</c:v>
                      </c:pt>
                      <c:pt idx="19">
                        <c:v>99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B62-4395-826B-28751304E320}"/>
                  </c:ext>
                </c:extLst>
              </c15:ser>
            </c15:filteredScatterSeries>
          </c:ext>
        </c:extLst>
      </c:scatterChart>
      <c:valAx>
        <c:axId val="283462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3464960"/>
        <c:crosses val="autoZero"/>
        <c:crossBetween val="midCat"/>
      </c:valAx>
      <c:valAx>
        <c:axId val="28346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34624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各得点帯の人数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smoothMarker"/>
        <c:varyColors val="0"/>
        <c:ser>
          <c:idx val="2"/>
          <c:order val="2"/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偏差値_10!$H$8:$H$28</c:f>
              <c:numCache>
                <c:formatCode>General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xVal>
          <c:yVal>
            <c:numRef>
              <c:f>偏差値_10!$K$8:$K$28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BD3-4FD6-A3D7-94C3EB6B8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3462464"/>
        <c:axId val="28346496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偏差値_10!$H$8:$H$28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偏差値_10!$I$8:$I$28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1-DBD3-4FD6-A3D7-94C3EB6B87DA}"/>
                  </c:ext>
                </c:extLst>
              </c15:ser>
            </c15:filteredScatterSeries>
            <c15:filteredScatterSeries>
              <c15:ser>
                <c:idx val="1"/>
                <c:order val="1"/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偏差値_10!$H$8:$H$28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偏差値_10!$J$8:$J$28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4</c:v>
                      </c:pt>
                      <c:pt idx="1">
                        <c:v>9</c:v>
                      </c:pt>
                      <c:pt idx="2">
                        <c:v>14</c:v>
                      </c:pt>
                      <c:pt idx="3">
                        <c:v>19</c:v>
                      </c:pt>
                      <c:pt idx="4">
                        <c:v>24</c:v>
                      </c:pt>
                      <c:pt idx="5">
                        <c:v>29</c:v>
                      </c:pt>
                      <c:pt idx="6">
                        <c:v>34</c:v>
                      </c:pt>
                      <c:pt idx="7">
                        <c:v>39</c:v>
                      </c:pt>
                      <c:pt idx="8">
                        <c:v>44</c:v>
                      </c:pt>
                      <c:pt idx="9">
                        <c:v>49</c:v>
                      </c:pt>
                      <c:pt idx="10">
                        <c:v>54</c:v>
                      </c:pt>
                      <c:pt idx="11">
                        <c:v>59</c:v>
                      </c:pt>
                      <c:pt idx="12">
                        <c:v>64</c:v>
                      </c:pt>
                      <c:pt idx="13">
                        <c:v>69</c:v>
                      </c:pt>
                      <c:pt idx="14">
                        <c:v>74</c:v>
                      </c:pt>
                      <c:pt idx="15">
                        <c:v>79</c:v>
                      </c:pt>
                      <c:pt idx="16">
                        <c:v>84</c:v>
                      </c:pt>
                      <c:pt idx="17">
                        <c:v>89</c:v>
                      </c:pt>
                      <c:pt idx="18">
                        <c:v>94</c:v>
                      </c:pt>
                      <c:pt idx="19">
                        <c:v>99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BD3-4FD6-A3D7-94C3EB6B87DA}"/>
                  </c:ext>
                </c:extLst>
              </c15:ser>
            </c15:filteredScatterSeries>
          </c:ext>
        </c:extLst>
      </c:scatterChart>
      <c:valAx>
        <c:axId val="283462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3464960"/>
        <c:crosses val="autoZero"/>
        <c:crossBetween val="midCat"/>
      </c:valAx>
      <c:valAx>
        <c:axId val="28346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34624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各得点帯の人数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smoothMarker"/>
        <c:varyColors val="0"/>
        <c:ser>
          <c:idx val="2"/>
          <c:order val="2"/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偏差値乱数付_1000!$H$8:$H$28</c:f>
              <c:numCache>
                <c:formatCode>General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xVal>
          <c:yVal>
            <c:numRef>
              <c:f>偏差値乱数付_1000!$K$8:$K$28</c:f>
              <c:numCache>
                <c:formatCode>General</c:formatCode>
                <c:ptCount val="21"/>
                <c:pt idx="0">
                  <c:v>11</c:v>
                </c:pt>
                <c:pt idx="1">
                  <c:v>10</c:v>
                </c:pt>
                <c:pt idx="2">
                  <c:v>23</c:v>
                </c:pt>
                <c:pt idx="3">
                  <c:v>30</c:v>
                </c:pt>
                <c:pt idx="4">
                  <c:v>42</c:v>
                </c:pt>
                <c:pt idx="5">
                  <c:v>60</c:v>
                </c:pt>
                <c:pt idx="6">
                  <c:v>67</c:v>
                </c:pt>
                <c:pt idx="7">
                  <c:v>76</c:v>
                </c:pt>
                <c:pt idx="8">
                  <c:v>83</c:v>
                </c:pt>
                <c:pt idx="9">
                  <c:v>100</c:v>
                </c:pt>
                <c:pt idx="10">
                  <c:v>90</c:v>
                </c:pt>
                <c:pt idx="11">
                  <c:v>84</c:v>
                </c:pt>
                <c:pt idx="12">
                  <c:v>87</c:v>
                </c:pt>
                <c:pt idx="13">
                  <c:v>69</c:v>
                </c:pt>
                <c:pt idx="14">
                  <c:v>58</c:v>
                </c:pt>
                <c:pt idx="15">
                  <c:v>34</c:v>
                </c:pt>
                <c:pt idx="16">
                  <c:v>31</c:v>
                </c:pt>
                <c:pt idx="17">
                  <c:v>22</c:v>
                </c:pt>
                <c:pt idx="18">
                  <c:v>11</c:v>
                </c:pt>
                <c:pt idx="19">
                  <c:v>7</c:v>
                </c:pt>
                <c:pt idx="20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145-4889-BD52-C939C4EE0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3462464"/>
        <c:axId val="28346496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偏差値乱数付_1000!$H$8:$H$28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偏差値乱数付_1000!$I$8:$I$28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0-7145-4889-BD52-C939C4EE0648}"/>
                  </c:ext>
                </c:extLst>
              </c15:ser>
            </c15:filteredScatterSeries>
            <c15:filteredScatterSeries>
              <c15:ser>
                <c:idx val="1"/>
                <c:order val="1"/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偏差値乱数付_1000!$H$8:$H$28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偏差値乱数付_1000!$J$8:$J$28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4</c:v>
                      </c:pt>
                      <c:pt idx="1">
                        <c:v>9</c:v>
                      </c:pt>
                      <c:pt idx="2">
                        <c:v>14</c:v>
                      </c:pt>
                      <c:pt idx="3">
                        <c:v>19</c:v>
                      </c:pt>
                      <c:pt idx="4">
                        <c:v>24</c:v>
                      </c:pt>
                      <c:pt idx="5">
                        <c:v>29</c:v>
                      </c:pt>
                      <c:pt idx="6">
                        <c:v>34</c:v>
                      </c:pt>
                      <c:pt idx="7">
                        <c:v>39</c:v>
                      </c:pt>
                      <c:pt idx="8">
                        <c:v>44</c:v>
                      </c:pt>
                      <c:pt idx="9">
                        <c:v>49</c:v>
                      </c:pt>
                      <c:pt idx="10">
                        <c:v>54</c:v>
                      </c:pt>
                      <c:pt idx="11">
                        <c:v>59</c:v>
                      </c:pt>
                      <c:pt idx="12">
                        <c:v>64</c:v>
                      </c:pt>
                      <c:pt idx="13">
                        <c:v>69</c:v>
                      </c:pt>
                      <c:pt idx="14">
                        <c:v>74</c:v>
                      </c:pt>
                      <c:pt idx="15">
                        <c:v>79</c:v>
                      </c:pt>
                      <c:pt idx="16">
                        <c:v>84</c:v>
                      </c:pt>
                      <c:pt idx="17">
                        <c:v>89</c:v>
                      </c:pt>
                      <c:pt idx="18">
                        <c:v>94</c:v>
                      </c:pt>
                      <c:pt idx="19">
                        <c:v>99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7145-4889-BD52-C939C4EE0648}"/>
                  </c:ext>
                </c:extLst>
              </c15:ser>
            </c15:filteredScatterSeries>
          </c:ext>
        </c:extLst>
      </c:scatterChart>
      <c:valAx>
        <c:axId val="283462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3464960"/>
        <c:crosses val="autoZero"/>
        <c:crossBetween val="midCat"/>
      </c:valAx>
      <c:valAx>
        <c:axId val="28346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34624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128587</xdr:colOff>
      <xdr:row>6</xdr:row>
      <xdr:rowOff>19049</xdr:rowOff>
    </xdr:from>
    <xdr:to>
      <xdr:col>17</xdr:col>
      <xdr:colOff>585787</xdr:colOff>
      <xdr:row>27</xdr:row>
      <xdr:rowOff>219075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F323C8B-FC5F-44EE-B4B6-FD86FC1753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128587</xdr:colOff>
      <xdr:row>5</xdr:row>
      <xdr:rowOff>228599</xdr:rowOff>
    </xdr:from>
    <xdr:to>
      <xdr:col>17</xdr:col>
      <xdr:colOff>585787</xdr:colOff>
      <xdr:row>28</xdr:row>
      <xdr:rowOff>19049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D959F52-F70C-470D-80BC-BFBB96DCFB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128587</xdr:colOff>
      <xdr:row>6</xdr:row>
      <xdr:rowOff>19049</xdr:rowOff>
    </xdr:from>
    <xdr:to>
      <xdr:col>17</xdr:col>
      <xdr:colOff>585787</xdr:colOff>
      <xdr:row>27</xdr:row>
      <xdr:rowOff>219075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123C4D0-B26D-472A-AAD2-D34D8B9DC4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128587</xdr:colOff>
      <xdr:row>5</xdr:row>
      <xdr:rowOff>228599</xdr:rowOff>
    </xdr:from>
    <xdr:to>
      <xdr:col>17</xdr:col>
      <xdr:colOff>585787</xdr:colOff>
      <xdr:row>28</xdr:row>
      <xdr:rowOff>19049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A5E83D7-38B0-41AF-A566-5D5C03893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128587</xdr:colOff>
      <xdr:row>5</xdr:row>
      <xdr:rowOff>228599</xdr:rowOff>
    </xdr:from>
    <xdr:to>
      <xdr:col>17</xdr:col>
      <xdr:colOff>585787</xdr:colOff>
      <xdr:row>28</xdr:row>
      <xdr:rowOff>19049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CD705BA-375A-44C7-8671-C2E558527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252412</xdr:colOff>
      <xdr:row>8</xdr:row>
      <xdr:rowOff>47625</xdr:rowOff>
    </xdr:from>
    <xdr:to>
      <xdr:col>18</xdr:col>
      <xdr:colOff>23812</xdr:colOff>
      <xdr:row>19</xdr:row>
      <xdr:rowOff>171450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08019CE-3D51-54AE-D598-A86E1FE080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4E96F-DB1D-4BD9-A771-96EE831FFA2C}">
  <dimension ref="A1:M102"/>
  <sheetViews>
    <sheetView showGridLines="0" tabSelected="1" workbookViewId="0">
      <selection activeCell="G9" sqref="G9"/>
    </sheetView>
  </sheetViews>
  <sheetFormatPr defaultRowHeight="18.75" x14ac:dyDescent="0.4"/>
  <cols>
    <col min="2" max="2" width="3.5" hidden="1" customWidth="1"/>
    <col min="3" max="3" width="5.25" bestFit="1" customWidth="1"/>
    <col min="8" max="8" width="4.5" bestFit="1" customWidth="1"/>
    <col min="9" max="9" width="3.375" bestFit="1" customWidth="1"/>
    <col min="10" max="10" width="3.5" bestFit="1" customWidth="1"/>
  </cols>
  <sheetData>
    <row r="1" spans="1:13" x14ac:dyDescent="0.4">
      <c r="A1" s="10" t="s">
        <v>13</v>
      </c>
    </row>
    <row r="2" spans="1:13" x14ac:dyDescent="0.4">
      <c r="A2" s="1" t="s">
        <v>6</v>
      </c>
      <c r="B2" s="1" t="s">
        <v>2</v>
      </c>
      <c r="C2" s="1" t="s">
        <v>2</v>
      </c>
      <c r="D2" s="2" t="s">
        <v>12</v>
      </c>
      <c r="E2" s="4"/>
      <c r="F2" s="5" t="s">
        <v>0</v>
      </c>
      <c r="H2" s="2" t="s">
        <v>1</v>
      </c>
      <c r="I2" s="3"/>
      <c r="J2" s="3"/>
      <c r="K2" s="3"/>
      <c r="L2" s="4"/>
      <c r="M2" s="11">
        <f>AVERAGE(point)</f>
        <v>50.01</v>
      </c>
    </row>
    <row r="3" spans="1:13" x14ac:dyDescent="0.4">
      <c r="A3" s="1">
        <v>1</v>
      </c>
      <c r="B3" s="1">
        <f ca="1">INT(_xlfn.NORM.INV(RAND(),50,20))</f>
        <v>63</v>
      </c>
      <c r="C3" s="1">
        <v>40</v>
      </c>
      <c r="D3" s="2">
        <f>(C3-$M$2)^2</f>
        <v>100.20009999999996</v>
      </c>
      <c r="E3" s="4"/>
      <c r="F3" s="6">
        <f>(C3-$M$2)/$M$5*10+50</f>
        <v>44.602576647743064</v>
      </c>
      <c r="H3" s="2" t="s">
        <v>4</v>
      </c>
      <c r="I3" s="3"/>
      <c r="J3" s="3"/>
      <c r="K3" s="3"/>
      <c r="L3" s="4"/>
      <c r="M3" s="1">
        <f>SUM(D3:D102)</f>
        <v>34394.989999999991</v>
      </c>
    </row>
    <row r="4" spans="1:13" x14ac:dyDescent="0.4">
      <c r="A4" s="1">
        <v>2</v>
      </c>
      <c r="B4" s="1">
        <f t="shared" ref="B4:B67" ca="1" si="0">INT(_xlfn.NORM.INV(RAND(),50,20))</f>
        <v>56</v>
      </c>
      <c r="C4" s="1">
        <v>54</v>
      </c>
      <c r="D4" s="2">
        <f>(C4-$M$2)^2</f>
        <v>15.920100000000016</v>
      </c>
      <c r="E4" s="4"/>
      <c r="F4" s="6">
        <f>(C4-$M$2)/$M$5*10+50</f>
        <v>52.151420497053465</v>
      </c>
      <c r="H4" s="2" t="s">
        <v>9</v>
      </c>
      <c r="I4" s="3"/>
      <c r="J4" s="3"/>
      <c r="K4" s="3"/>
      <c r="L4" s="4"/>
      <c r="M4" s="1">
        <f>M3/100</f>
        <v>343.9498999999999</v>
      </c>
    </row>
    <row r="5" spans="1:13" x14ac:dyDescent="0.4">
      <c r="A5" s="1">
        <v>3</v>
      </c>
      <c r="B5" s="1">
        <f t="shared" ca="1" si="0"/>
        <v>30</v>
      </c>
      <c r="C5" s="1">
        <v>70</v>
      </c>
      <c r="D5" s="2">
        <f>(C5-$M$2)^2</f>
        <v>399.60010000000005</v>
      </c>
      <c r="E5" s="4"/>
      <c r="F5" s="6">
        <f>(C5-$M$2)/$M$5*10+50</f>
        <v>60.778670610551075</v>
      </c>
      <c r="H5" s="2" t="s">
        <v>5</v>
      </c>
      <c r="I5" s="3"/>
      <c r="J5" s="3"/>
      <c r="K5" s="3"/>
      <c r="L5" s="4"/>
      <c r="M5" s="11">
        <f>SQRT(M4)</f>
        <v>18.545886336328063</v>
      </c>
    </row>
    <row r="6" spans="1:13" x14ac:dyDescent="0.4">
      <c r="A6" s="1">
        <v>4</v>
      </c>
      <c r="B6" s="1">
        <f t="shared" ca="1" si="0"/>
        <v>52</v>
      </c>
      <c r="C6" s="1">
        <v>54</v>
      </c>
      <c r="D6" s="2">
        <f>(C6-$M$2)^2</f>
        <v>15.920100000000016</v>
      </c>
      <c r="E6" s="4"/>
      <c r="F6" s="6">
        <f>(C6-$M$2)/$M$5*10+50</f>
        <v>52.151420497053465</v>
      </c>
    </row>
    <row r="7" spans="1:13" x14ac:dyDescent="0.4">
      <c r="A7" s="1">
        <v>5</v>
      </c>
      <c r="B7" s="1">
        <f t="shared" ca="1" si="0"/>
        <v>43</v>
      </c>
      <c r="C7" s="1">
        <v>87</v>
      </c>
      <c r="D7" s="2">
        <f>(C7-$M$2)^2</f>
        <v>1368.2601000000002</v>
      </c>
      <c r="E7" s="4"/>
      <c r="F7" s="6">
        <f>(C7-$M$2)/$M$5*10+50</f>
        <v>69.945123856142288</v>
      </c>
      <c r="H7" s="7" t="s">
        <v>7</v>
      </c>
      <c r="I7" s="8"/>
      <c r="J7" s="9"/>
      <c r="K7" s="1" t="s">
        <v>8</v>
      </c>
    </row>
    <row r="8" spans="1:13" x14ac:dyDescent="0.4">
      <c r="A8" s="1">
        <v>6</v>
      </c>
      <c r="B8" s="1">
        <f t="shared" ca="1" si="0"/>
        <v>26</v>
      </c>
      <c r="C8" s="1">
        <v>72</v>
      </c>
      <c r="D8" s="2">
        <f>(C8-$M$2)^2</f>
        <v>483.56010000000009</v>
      </c>
      <c r="E8" s="4"/>
      <c r="F8" s="6">
        <f>(C8-$M$2)/$M$5*10+50</f>
        <v>61.857076874738276</v>
      </c>
      <c r="H8" s="2">
        <v>0</v>
      </c>
      <c r="I8" s="3" t="s">
        <v>10</v>
      </c>
      <c r="J8" s="4">
        <v>4</v>
      </c>
      <c r="K8" s="1">
        <f>COUNTIFS(point,"&gt;=0",point,"&lt;=4")</f>
        <v>0</v>
      </c>
    </row>
    <row r="9" spans="1:13" x14ac:dyDescent="0.4">
      <c r="A9" s="1">
        <v>7</v>
      </c>
      <c r="B9" s="1">
        <f t="shared" ca="1" si="0"/>
        <v>42</v>
      </c>
      <c r="C9" s="1">
        <v>54</v>
      </c>
      <c r="D9" s="2">
        <f>(C9-$M$2)^2</f>
        <v>15.920100000000016</v>
      </c>
      <c r="E9" s="4"/>
      <c r="F9" s="6">
        <f>(C9-$M$2)/$M$5*10+50</f>
        <v>52.151420497053465</v>
      </c>
      <c r="H9" s="2">
        <f>H8+5</f>
        <v>5</v>
      </c>
      <c r="I9" s="3" t="s">
        <v>10</v>
      </c>
      <c r="J9" s="4">
        <f>J8+5</f>
        <v>9</v>
      </c>
      <c r="K9" s="1">
        <f>COUNTIFS(point,"&gt;=5",point,"&lt;=9")</f>
        <v>1</v>
      </c>
    </row>
    <row r="10" spans="1:13" x14ac:dyDescent="0.4">
      <c r="A10" s="1">
        <v>8</v>
      </c>
      <c r="B10" s="1">
        <f t="shared" ca="1" si="0"/>
        <v>62</v>
      </c>
      <c r="C10" s="1">
        <v>84</v>
      </c>
      <c r="D10" s="2">
        <f>(C10-$M$2)^2</f>
        <v>1155.3201000000001</v>
      </c>
      <c r="E10" s="4"/>
      <c r="F10" s="6">
        <f>(C10-$M$2)/$M$5*10+50</f>
        <v>68.327514459861476</v>
      </c>
      <c r="H10" s="2">
        <f t="shared" ref="H10:H27" si="1">H9+5</f>
        <v>10</v>
      </c>
      <c r="I10" s="3" t="s">
        <v>10</v>
      </c>
      <c r="J10" s="4">
        <f t="shared" ref="J10:J27" si="2">J9+5</f>
        <v>14</v>
      </c>
      <c r="K10" s="1">
        <f>COUNTIFS(point,"&gt;=10",point,"&lt;=14")</f>
        <v>2</v>
      </c>
    </row>
    <row r="11" spans="1:13" x14ac:dyDescent="0.4">
      <c r="A11" s="1">
        <v>9</v>
      </c>
      <c r="B11" s="1">
        <f t="shared" ca="1" si="0"/>
        <v>19</v>
      </c>
      <c r="C11" s="1">
        <v>47</v>
      </c>
      <c r="D11" s="2">
        <f>(C11-$M$2)^2</f>
        <v>9.0600999999999878</v>
      </c>
      <c r="E11" s="4"/>
      <c r="F11" s="6">
        <f>(C11-$M$2)/$M$5*10+50</f>
        <v>48.376998572398264</v>
      </c>
      <c r="H11" s="2">
        <f t="shared" si="1"/>
        <v>15</v>
      </c>
      <c r="I11" s="3" t="s">
        <v>10</v>
      </c>
      <c r="J11" s="4">
        <f t="shared" si="2"/>
        <v>19</v>
      </c>
      <c r="K11" s="1">
        <f>COUNTIFS(point,"&gt;=15",point,"&lt;=19")</f>
        <v>3</v>
      </c>
    </row>
    <row r="12" spans="1:13" x14ac:dyDescent="0.4">
      <c r="A12" s="1">
        <v>10</v>
      </c>
      <c r="B12" s="1">
        <f t="shared" ca="1" si="0"/>
        <v>57</v>
      </c>
      <c r="C12" s="1">
        <v>46</v>
      </c>
      <c r="D12" s="2">
        <f>(C12-$M$2)^2</f>
        <v>16.080099999999984</v>
      </c>
      <c r="E12" s="4"/>
      <c r="F12" s="6">
        <f>(C12-$M$2)/$M$5*10+50</f>
        <v>47.83779544030466</v>
      </c>
      <c r="H12" s="2">
        <f t="shared" si="1"/>
        <v>20</v>
      </c>
      <c r="I12" s="3" t="s">
        <v>10</v>
      </c>
      <c r="J12" s="4">
        <f t="shared" si="2"/>
        <v>24</v>
      </c>
      <c r="K12" s="1">
        <f>COUNTIFS(point,"&gt;=20",point,"&lt;=24")</f>
        <v>4</v>
      </c>
    </row>
    <row r="13" spans="1:13" x14ac:dyDescent="0.4">
      <c r="A13" s="1">
        <v>11</v>
      </c>
      <c r="B13" s="1">
        <f t="shared" ca="1" si="0"/>
        <v>49</v>
      </c>
      <c r="C13" s="1">
        <v>72</v>
      </c>
      <c r="D13" s="2">
        <f>(C13-$M$2)^2</f>
        <v>483.56010000000009</v>
      </c>
      <c r="E13" s="4"/>
      <c r="F13" s="6">
        <f>(C13-$M$2)/$M$5*10+50</f>
        <v>61.857076874738276</v>
      </c>
      <c r="H13" s="2">
        <f t="shared" si="1"/>
        <v>25</v>
      </c>
      <c r="I13" s="3" t="s">
        <v>10</v>
      </c>
      <c r="J13" s="4">
        <f t="shared" si="2"/>
        <v>29</v>
      </c>
      <c r="K13" s="1">
        <f>COUNTIFS(point,"&gt;=25",point,"&lt;=29")</f>
        <v>5</v>
      </c>
    </row>
    <row r="14" spans="1:13" x14ac:dyDescent="0.4">
      <c r="A14" s="1">
        <v>12</v>
      </c>
      <c r="B14" s="1">
        <f t="shared" ca="1" si="0"/>
        <v>71</v>
      </c>
      <c r="C14" s="1">
        <v>64</v>
      </c>
      <c r="D14" s="2">
        <f>(C14-$M$2)^2</f>
        <v>195.72010000000006</v>
      </c>
      <c r="E14" s="4"/>
      <c r="F14" s="6">
        <f>(C14-$M$2)/$M$5*10+50</f>
        <v>57.543451817989471</v>
      </c>
      <c r="H14" s="2">
        <f t="shared" si="1"/>
        <v>30</v>
      </c>
      <c r="I14" s="3" t="s">
        <v>10</v>
      </c>
      <c r="J14" s="4">
        <f t="shared" si="2"/>
        <v>34</v>
      </c>
      <c r="K14" s="1">
        <f>COUNTIFS(point,"&gt;=30",point,"&lt;=34")</f>
        <v>6</v>
      </c>
    </row>
    <row r="15" spans="1:13" x14ac:dyDescent="0.4">
      <c r="A15" s="1">
        <v>13</v>
      </c>
      <c r="B15" s="1">
        <f t="shared" ca="1" si="0"/>
        <v>50</v>
      </c>
      <c r="C15" s="1">
        <v>71</v>
      </c>
      <c r="D15" s="2">
        <f>(C15-$M$2)^2</f>
        <v>440.58010000000007</v>
      </c>
      <c r="E15" s="4"/>
      <c r="F15" s="6">
        <f>(C15-$M$2)/$M$5*10+50</f>
        <v>61.317873742644672</v>
      </c>
      <c r="H15" s="2">
        <f t="shared" si="1"/>
        <v>35</v>
      </c>
      <c r="I15" s="3" t="s">
        <v>10</v>
      </c>
      <c r="J15" s="4">
        <f t="shared" si="2"/>
        <v>39</v>
      </c>
      <c r="K15" s="1">
        <f>COUNTIFS(point,"&gt;=35",point,"&lt;=39")</f>
        <v>7</v>
      </c>
    </row>
    <row r="16" spans="1:13" x14ac:dyDescent="0.4">
      <c r="A16" s="1">
        <v>14</v>
      </c>
      <c r="B16" s="1">
        <f t="shared" ca="1" si="0"/>
        <v>76</v>
      </c>
      <c r="C16" s="1">
        <v>58</v>
      </c>
      <c r="D16" s="2">
        <f>(C16-$M$2)^2</f>
        <v>63.840100000000035</v>
      </c>
      <c r="E16" s="4"/>
      <c r="F16" s="6">
        <f>(C16-$M$2)/$M$5*10+50</f>
        <v>54.308233025427867</v>
      </c>
      <c r="H16" s="2">
        <f t="shared" si="1"/>
        <v>40</v>
      </c>
      <c r="I16" s="3" t="s">
        <v>10</v>
      </c>
      <c r="J16" s="4">
        <f t="shared" si="2"/>
        <v>44</v>
      </c>
      <c r="K16" s="1">
        <f>COUNTIFS(point,"&gt;=40",point,"&lt;=44")</f>
        <v>8</v>
      </c>
    </row>
    <row r="17" spans="1:11" x14ac:dyDescent="0.4">
      <c r="A17" s="1">
        <v>15</v>
      </c>
      <c r="B17" s="1">
        <f t="shared" ca="1" si="0"/>
        <v>53</v>
      </c>
      <c r="C17" s="1">
        <v>64</v>
      </c>
      <c r="D17" s="2">
        <f>(C17-$M$2)^2</f>
        <v>195.72010000000006</v>
      </c>
      <c r="E17" s="4"/>
      <c r="F17" s="6">
        <f>(C17-$M$2)/$M$5*10+50</f>
        <v>57.543451817989471</v>
      </c>
      <c r="H17" s="2">
        <f t="shared" si="1"/>
        <v>45</v>
      </c>
      <c r="I17" s="3" t="s">
        <v>10</v>
      </c>
      <c r="J17" s="4">
        <f t="shared" si="2"/>
        <v>49</v>
      </c>
      <c r="K17" s="1">
        <f>COUNTIFS(point,"&gt;=45",point,"&lt;=49")</f>
        <v>10</v>
      </c>
    </row>
    <row r="18" spans="1:11" x14ac:dyDescent="0.4">
      <c r="A18" s="1">
        <v>16</v>
      </c>
      <c r="B18" s="1">
        <f t="shared" ca="1" si="0"/>
        <v>48</v>
      </c>
      <c r="C18" s="1">
        <v>46</v>
      </c>
      <c r="D18" s="2">
        <f>(C18-$M$2)^2</f>
        <v>16.080099999999984</v>
      </c>
      <c r="E18" s="4"/>
      <c r="F18" s="6">
        <f>(C18-$M$2)/$M$5*10+50</f>
        <v>47.83779544030466</v>
      </c>
      <c r="H18" s="2">
        <f t="shared" si="1"/>
        <v>50</v>
      </c>
      <c r="I18" s="3" t="s">
        <v>10</v>
      </c>
      <c r="J18" s="4">
        <f t="shared" si="2"/>
        <v>54</v>
      </c>
      <c r="K18" s="1">
        <f>COUNTIFS(point,"&gt;=50",point,"&lt;=54")</f>
        <v>15</v>
      </c>
    </row>
    <row r="19" spans="1:11" x14ac:dyDescent="0.4">
      <c r="A19" s="1">
        <v>17</v>
      </c>
      <c r="B19" s="1">
        <f t="shared" ca="1" si="0"/>
        <v>80</v>
      </c>
      <c r="C19" s="1">
        <v>42</v>
      </c>
      <c r="D19" s="2">
        <f>(C19-$M$2)^2</f>
        <v>64.160099999999971</v>
      </c>
      <c r="E19" s="4"/>
      <c r="F19" s="6">
        <f>(C19-$M$2)/$M$5*10+50</f>
        <v>45.680982911930265</v>
      </c>
      <c r="H19" s="2">
        <f t="shared" si="1"/>
        <v>55</v>
      </c>
      <c r="I19" s="3" t="s">
        <v>10</v>
      </c>
      <c r="J19" s="4">
        <f t="shared" si="2"/>
        <v>59</v>
      </c>
      <c r="K19" s="1">
        <f>COUNTIFS(point,"&gt;=55",point,"&lt;=59")</f>
        <v>11</v>
      </c>
    </row>
    <row r="20" spans="1:11" x14ac:dyDescent="0.4">
      <c r="A20" s="1">
        <v>18</v>
      </c>
      <c r="B20" s="1">
        <f t="shared" ca="1" si="0"/>
        <v>45</v>
      </c>
      <c r="C20" s="1">
        <v>52</v>
      </c>
      <c r="D20" s="2">
        <f>(C20-$M$2)^2</f>
        <v>3.9601000000000077</v>
      </c>
      <c r="E20" s="4"/>
      <c r="F20" s="6">
        <f>(C20-$M$2)/$M$5*10+50</f>
        <v>51.073014232866264</v>
      </c>
      <c r="H20" s="2">
        <f t="shared" si="1"/>
        <v>60</v>
      </c>
      <c r="I20" s="3" t="s">
        <v>10</v>
      </c>
      <c r="J20" s="4">
        <f t="shared" si="2"/>
        <v>64</v>
      </c>
      <c r="K20" s="1">
        <f>COUNTIFS(point,"&gt;=60",point,"&lt;=64")</f>
        <v>8</v>
      </c>
    </row>
    <row r="21" spans="1:11" x14ac:dyDescent="0.4">
      <c r="A21" s="1">
        <v>19</v>
      </c>
      <c r="B21" s="1">
        <f t="shared" ca="1" si="0"/>
        <v>47</v>
      </c>
      <c r="C21" s="1">
        <v>59</v>
      </c>
      <c r="D21" s="2">
        <f>(C21-$M$2)^2</f>
        <v>80.820100000000039</v>
      </c>
      <c r="E21" s="4"/>
      <c r="F21" s="6">
        <f>(C21-$M$2)/$M$5*10+50</f>
        <v>54.847436157521472</v>
      </c>
      <c r="H21" s="2">
        <f t="shared" si="1"/>
        <v>65</v>
      </c>
      <c r="I21" s="3" t="s">
        <v>10</v>
      </c>
      <c r="J21" s="4">
        <f t="shared" si="2"/>
        <v>69</v>
      </c>
      <c r="K21" s="1">
        <f>COUNTIFS(point,"&gt;=65",point,"&lt;=69")</f>
        <v>5</v>
      </c>
    </row>
    <row r="22" spans="1:11" x14ac:dyDescent="0.4">
      <c r="A22" s="1">
        <v>20</v>
      </c>
      <c r="B22" s="1">
        <f t="shared" ca="1" si="0"/>
        <v>33</v>
      </c>
      <c r="C22" s="1">
        <v>16</v>
      </c>
      <c r="D22" s="2">
        <f>(C22-$M$2)^2</f>
        <v>1156.6800999999998</v>
      </c>
      <c r="E22" s="4"/>
      <c r="F22" s="6">
        <f>(C22-$M$2)/$M$5*10+50</f>
        <v>31.661701477496649</v>
      </c>
      <c r="H22" s="2">
        <f t="shared" si="1"/>
        <v>70</v>
      </c>
      <c r="I22" s="3" t="s">
        <v>10</v>
      </c>
      <c r="J22" s="4">
        <f t="shared" si="2"/>
        <v>74</v>
      </c>
      <c r="K22" s="1">
        <f>COUNTIFS(point,"&gt;=70",point,"&lt;=74")</f>
        <v>5</v>
      </c>
    </row>
    <row r="23" spans="1:11" x14ac:dyDescent="0.4">
      <c r="A23" s="1">
        <v>21</v>
      </c>
      <c r="B23" s="1">
        <f t="shared" ca="1" si="0"/>
        <v>15</v>
      </c>
      <c r="C23" s="1">
        <v>48</v>
      </c>
      <c r="D23" s="2">
        <f>(C23-$M$2)^2</f>
        <v>4.0400999999999918</v>
      </c>
      <c r="E23" s="4"/>
      <c r="F23" s="6">
        <f>(C23-$M$2)/$M$5*10+50</f>
        <v>48.916201704491861</v>
      </c>
      <c r="H23" s="2">
        <f t="shared" si="1"/>
        <v>75</v>
      </c>
      <c r="I23" s="3" t="s">
        <v>10</v>
      </c>
      <c r="J23" s="4">
        <f t="shared" si="2"/>
        <v>79</v>
      </c>
      <c r="K23" s="1">
        <f>COUNTIFS(point,"&gt;=75",point,"&lt;=79")</f>
        <v>4</v>
      </c>
    </row>
    <row r="24" spans="1:11" x14ac:dyDescent="0.4">
      <c r="A24" s="1">
        <v>22</v>
      </c>
      <c r="B24" s="1">
        <f t="shared" ca="1" si="0"/>
        <v>71</v>
      </c>
      <c r="C24" s="1">
        <v>95</v>
      </c>
      <c r="D24" s="2">
        <f>(C24-$M$2)^2</f>
        <v>2024.1001000000001</v>
      </c>
      <c r="E24" s="4"/>
      <c r="F24" s="6">
        <f>(C24-$M$2)/$M$5*10+50</f>
        <v>74.258748912891093</v>
      </c>
      <c r="H24" s="2">
        <f t="shared" si="1"/>
        <v>80</v>
      </c>
      <c r="I24" s="3" t="s">
        <v>10</v>
      </c>
      <c r="J24" s="4">
        <f t="shared" si="2"/>
        <v>84</v>
      </c>
      <c r="K24" s="1">
        <f>COUNTIFS(point,"&gt;=80",point,"&lt;=84")</f>
        <v>3</v>
      </c>
    </row>
    <row r="25" spans="1:11" x14ac:dyDescent="0.4">
      <c r="A25" s="1">
        <v>23</v>
      </c>
      <c r="B25" s="1">
        <f t="shared" ca="1" si="0"/>
        <v>84</v>
      </c>
      <c r="C25" s="1">
        <v>50</v>
      </c>
      <c r="D25" s="2">
        <f>(C25-$M$2)^2</f>
        <v>9.9999999999960215E-5</v>
      </c>
      <c r="E25" s="4"/>
      <c r="F25" s="6">
        <f>(C25-$M$2)/$M$5*10+50</f>
        <v>49.994607968679063</v>
      </c>
      <c r="H25" s="2">
        <f t="shared" si="1"/>
        <v>85</v>
      </c>
      <c r="I25" s="3" t="s">
        <v>10</v>
      </c>
      <c r="J25" s="4">
        <f t="shared" si="2"/>
        <v>89</v>
      </c>
      <c r="K25" s="1">
        <f>COUNTIFS(point,"&gt;=85",point,"&lt;=89")</f>
        <v>2</v>
      </c>
    </row>
    <row r="26" spans="1:11" x14ac:dyDescent="0.4">
      <c r="A26" s="1">
        <v>24</v>
      </c>
      <c r="B26" s="1">
        <f t="shared" ca="1" si="0"/>
        <v>50</v>
      </c>
      <c r="C26" s="1">
        <v>62</v>
      </c>
      <c r="D26" s="2">
        <f>(C26-$M$2)^2</f>
        <v>143.76010000000005</v>
      </c>
      <c r="E26" s="4"/>
      <c r="F26" s="6">
        <f>(C26-$M$2)/$M$5*10+50</f>
        <v>56.46504555380227</v>
      </c>
      <c r="H26" s="2">
        <f t="shared" si="1"/>
        <v>90</v>
      </c>
      <c r="I26" s="3" t="s">
        <v>10</v>
      </c>
      <c r="J26" s="4">
        <f t="shared" si="2"/>
        <v>94</v>
      </c>
      <c r="K26" s="1">
        <f>COUNTIFS(point,"&gt;=90",point,"&lt;=94")</f>
        <v>0</v>
      </c>
    </row>
    <row r="27" spans="1:11" x14ac:dyDescent="0.4">
      <c r="A27" s="1">
        <v>25</v>
      </c>
      <c r="B27" s="1">
        <f t="shared" ca="1" si="0"/>
        <v>66</v>
      </c>
      <c r="C27" s="1">
        <v>63</v>
      </c>
      <c r="D27" s="2">
        <f>(C27-$M$2)^2</f>
        <v>168.74010000000004</v>
      </c>
      <c r="E27" s="4"/>
      <c r="F27" s="6">
        <f>(C27-$M$2)/$M$5*10+50</f>
        <v>57.004248685895874</v>
      </c>
      <c r="H27" s="2">
        <f t="shared" si="1"/>
        <v>95</v>
      </c>
      <c r="I27" s="3" t="s">
        <v>10</v>
      </c>
      <c r="J27" s="4">
        <f t="shared" si="2"/>
        <v>99</v>
      </c>
      <c r="K27" s="1">
        <f>COUNTIFS(point,"&gt;=95",point,"&lt;=99")</f>
        <v>1</v>
      </c>
    </row>
    <row r="28" spans="1:11" x14ac:dyDescent="0.4">
      <c r="A28" s="1">
        <v>26</v>
      </c>
      <c r="B28" s="1">
        <f t="shared" ca="1" si="0"/>
        <v>48</v>
      </c>
      <c r="C28" s="1">
        <v>66</v>
      </c>
      <c r="D28" s="2">
        <f>(C28-$M$2)^2</f>
        <v>255.68010000000007</v>
      </c>
      <c r="E28" s="4"/>
      <c r="F28" s="6">
        <f>(C28-$M$2)/$M$5*10+50</f>
        <v>58.621858082176672</v>
      </c>
      <c r="H28" s="2">
        <v>100</v>
      </c>
      <c r="I28" s="3"/>
      <c r="J28" s="4"/>
      <c r="K28" s="1">
        <f>COUNTIFS(point,"=100")</f>
        <v>0</v>
      </c>
    </row>
    <row r="29" spans="1:11" x14ac:dyDescent="0.4">
      <c r="A29" s="1">
        <v>27</v>
      </c>
      <c r="B29" s="1">
        <f t="shared" ca="1" si="0"/>
        <v>20</v>
      </c>
      <c r="C29" s="1">
        <v>49</v>
      </c>
      <c r="D29" s="2">
        <f>(C29-$M$2)^2</f>
        <v>1.020099999999996</v>
      </c>
      <c r="E29" s="4"/>
      <c r="F29" s="6">
        <f>(C29-$M$2)/$M$5*10+50</f>
        <v>49.455404836585465</v>
      </c>
    </row>
    <row r="30" spans="1:11" x14ac:dyDescent="0.4">
      <c r="A30" s="1">
        <v>28</v>
      </c>
      <c r="B30" s="1">
        <f t="shared" ca="1" si="0"/>
        <v>42</v>
      </c>
      <c r="C30" s="1">
        <v>54</v>
      </c>
      <c r="D30" s="2">
        <f>(C30-$M$2)^2</f>
        <v>15.920100000000016</v>
      </c>
      <c r="E30" s="4"/>
      <c r="F30" s="6">
        <f>(C30-$M$2)/$M$5*10+50</f>
        <v>52.151420497053465</v>
      </c>
    </row>
    <row r="31" spans="1:11" x14ac:dyDescent="0.4">
      <c r="A31" s="1">
        <v>29</v>
      </c>
      <c r="B31" s="1">
        <f t="shared" ca="1" si="0"/>
        <v>117</v>
      </c>
      <c r="C31" s="1">
        <v>50</v>
      </c>
      <c r="D31" s="2">
        <f>(C31-$M$2)^2</f>
        <v>9.9999999999960215E-5</v>
      </c>
      <c r="E31" s="4"/>
      <c r="F31" s="6">
        <f>(C31-$M$2)/$M$5*10+50</f>
        <v>49.994607968679063</v>
      </c>
    </row>
    <row r="32" spans="1:11" x14ac:dyDescent="0.4">
      <c r="A32" s="1">
        <v>30</v>
      </c>
      <c r="B32" s="1">
        <f t="shared" ca="1" si="0"/>
        <v>71</v>
      </c>
      <c r="C32" s="1">
        <v>42</v>
      </c>
      <c r="D32" s="2">
        <f>(C32-$M$2)^2</f>
        <v>64.160099999999971</v>
      </c>
      <c r="E32" s="4"/>
      <c r="F32" s="6">
        <f>(C32-$M$2)/$M$5*10+50</f>
        <v>45.680982911930265</v>
      </c>
    </row>
    <row r="33" spans="1:6" x14ac:dyDescent="0.4">
      <c r="A33" s="1">
        <v>31</v>
      </c>
      <c r="B33" s="1">
        <f t="shared" ca="1" si="0"/>
        <v>43</v>
      </c>
      <c r="C33" s="1">
        <v>29</v>
      </c>
      <c r="D33" s="2">
        <f>(C33-$M$2)^2</f>
        <v>441.42009999999993</v>
      </c>
      <c r="E33" s="4"/>
      <c r="F33" s="6">
        <f>(C33-$M$2)/$M$5*10+50</f>
        <v>38.671342194713461</v>
      </c>
    </row>
    <row r="34" spans="1:6" x14ac:dyDescent="0.4">
      <c r="A34" s="1">
        <v>32</v>
      </c>
      <c r="B34" s="1">
        <f t="shared" ca="1" si="0"/>
        <v>30</v>
      </c>
      <c r="C34" s="1">
        <v>55</v>
      </c>
      <c r="D34" s="2">
        <f>(C34-$M$2)^2</f>
        <v>24.90010000000002</v>
      </c>
      <c r="E34" s="4"/>
      <c r="F34" s="6">
        <f>(C34-$M$2)/$M$5*10+50</f>
        <v>52.690623629147069</v>
      </c>
    </row>
    <row r="35" spans="1:6" x14ac:dyDescent="0.4">
      <c r="A35" s="1">
        <v>33</v>
      </c>
      <c r="B35" s="1">
        <f t="shared" ca="1" si="0"/>
        <v>46</v>
      </c>
      <c r="C35" s="1">
        <v>50</v>
      </c>
      <c r="D35" s="2">
        <f>(C35-$M$2)^2</f>
        <v>9.9999999999960215E-5</v>
      </c>
      <c r="E35" s="4"/>
      <c r="F35" s="6">
        <f>(C35-$M$2)/$M$5*10+50</f>
        <v>49.994607968679063</v>
      </c>
    </row>
    <row r="36" spans="1:6" x14ac:dyDescent="0.4">
      <c r="A36" s="1">
        <v>34</v>
      </c>
      <c r="B36" s="1">
        <f t="shared" ca="1" si="0"/>
        <v>45</v>
      </c>
      <c r="C36" s="1">
        <v>89</v>
      </c>
      <c r="D36" s="2">
        <f>(C36-$M$2)^2</f>
        <v>1520.2201000000002</v>
      </c>
      <c r="E36" s="4"/>
      <c r="F36" s="6">
        <f>(C36-$M$2)/$M$5*10+50</f>
        <v>71.023530120329482</v>
      </c>
    </row>
    <row r="37" spans="1:6" x14ac:dyDescent="0.4">
      <c r="A37" s="1">
        <v>35</v>
      </c>
      <c r="B37" s="1">
        <f t="shared" ca="1" si="0"/>
        <v>60</v>
      </c>
      <c r="C37" s="1">
        <v>77</v>
      </c>
      <c r="D37" s="2">
        <f>(C37-$M$2)^2</f>
        <v>728.46010000000012</v>
      </c>
      <c r="E37" s="4"/>
      <c r="F37" s="6">
        <f>(C37-$M$2)/$M$5*10+50</f>
        <v>64.553092535206275</v>
      </c>
    </row>
    <row r="38" spans="1:6" x14ac:dyDescent="0.4">
      <c r="A38" s="1">
        <v>36</v>
      </c>
      <c r="B38" s="1">
        <f t="shared" ca="1" si="0"/>
        <v>53</v>
      </c>
      <c r="C38" s="1">
        <v>44</v>
      </c>
      <c r="D38" s="2">
        <f>(C38-$M$2)^2</f>
        <v>36.120099999999979</v>
      </c>
      <c r="E38" s="4"/>
      <c r="F38" s="6">
        <f>(C38-$M$2)/$M$5*10+50</f>
        <v>46.759389176117466</v>
      </c>
    </row>
    <row r="39" spans="1:6" x14ac:dyDescent="0.4">
      <c r="A39" s="1">
        <v>37</v>
      </c>
      <c r="B39" s="1">
        <f t="shared" ca="1" si="0"/>
        <v>64</v>
      </c>
      <c r="C39" s="1">
        <v>83</v>
      </c>
      <c r="D39" s="2">
        <f>(C39-$M$2)^2</f>
        <v>1088.3401000000001</v>
      </c>
      <c r="E39" s="4"/>
      <c r="F39" s="6">
        <f>(C39-$M$2)/$M$5*10+50</f>
        <v>67.788311327767872</v>
      </c>
    </row>
    <row r="40" spans="1:6" x14ac:dyDescent="0.4">
      <c r="A40" s="1">
        <v>38</v>
      </c>
      <c r="B40" s="1">
        <f t="shared" ca="1" si="0"/>
        <v>93</v>
      </c>
      <c r="C40" s="1">
        <v>34</v>
      </c>
      <c r="D40" s="2">
        <f>(C40-$M$2)^2</f>
        <v>256.32009999999991</v>
      </c>
      <c r="E40" s="4"/>
      <c r="F40" s="6">
        <f>(C40-$M$2)/$M$5*10+50</f>
        <v>41.36735785518146</v>
      </c>
    </row>
    <row r="41" spans="1:6" x14ac:dyDescent="0.4">
      <c r="A41" s="1">
        <v>39</v>
      </c>
      <c r="B41" s="1">
        <f t="shared" ca="1" si="0"/>
        <v>59</v>
      </c>
      <c r="C41" s="1">
        <v>53</v>
      </c>
      <c r="D41" s="2">
        <f>(C41-$M$2)^2</f>
        <v>8.9401000000000117</v>
      </c>
      <c r="E41" s="4"/>
      <c r="F41" s="6">
        <f>(C41-$M$2)/$M$5*10+50</f>
        <v>51.612217364959868</v>
      </c>
    </row>
    <row r="42" spans="1:6" x14ac:dyDescent="0.4">
      <c r="A42" s="1">
        <v>40</v>
      </c>
      <c r="B42" s="1">
        <f t="shared" ca="1" si="0"/>
        <v>69</v>
      </c>
      <c r="C42" s="1">
        <v>23</v>
      </c>
      <c r="D42" s="2">
        <f>(C42-$M$2)^2</f>
        <v>729.54009999999994</v>
      </c>
      <c r="E42" s="4"/>
      <c r="F42" s="6">
        <f>(C42-$M$2)/$M$5*10+50</f>
        <v>35.43612340215185</v>
      </c>
    </row>
    <row r="43" spans="1:6" x14ac:dyDescent="0.4">
      <c r="A43" s="1">
        <v>41</v>
      </c>
      <c r="B43" s="1">
        <f t="shared" ca="1" si="0"/>
        <v>55</v>
      </c>
      <c r="C43" s="1">
        <v>32</v>
      </c>
      <c r="D43" s="2">
        <f>(C43-$M$2)^2</f>
        <v>324.36009999999993</v>
      </c>
      <c r="E43" s="4"/>
      <c r="F43" s="6">
        <f>(C43-$M$2)/$M$5*10+50</f>
        <v>40.288951590994259</v>
      </c>
    </row>
    <row r="44" spans="1:6" x14ac:dyDescent="0.4">
      <c r="A44" s="1">
        <v>42</v>
      </c>
      <c r="B44" s="1">
        <f t="shared" ca="1" si="0"/>
        <v>48</v>
      </c>
      <c r="C44" s="1">
        <v>81</v>
      </c>
      <c r="D44" s="2">
        <f>(C44-$M$2)^2</f>
        <v>960.38010000000008</v>
      </c>
      <c r="E44" s="4"/>
      <c r="F44" s="6">
        <f>(C44-$M$2)/$M$5*10+50</f>
        <v>66.709905063580678</v>
      </c>
    </row>
    <row r="45" spans="1:6" x14ac:dyDescent="0.4">
      <c r="A45" s="1">
        <v>43</v>
      </c>
      <c r="B45" s="1">
        <f t="shared" ca="1" si="0"/>
        <v>48</v>
      </c>
      <c r="C45" s="1">
        <v>76</v>
      </c>
      <c r="D45" s="2">
        <f>(C45-$M$2)^2</f>
        <v>675.48010000000011</v>
      </c>
      <c r="E45" s="4"/>
      <c r="F45" s="6">
        <f>(C45-$M$2)/$M$5*10+50</f>
        <v>64.013889403112671</v>
      </c>
    </row>
    <row r="46" spans="1:6" x14ac:dyDescent="0.4">
      <c r="A46" s="1">
        <v>44</v>
      </c>
      <c r="B46" s="1">
        <f t="shared" ca="1" si="0"/>
        <v>59</v>
      </c>
      <c r="C46" s="1">
        <v>6</v>
      </c>
      <c r="D46" s="2">
        <f>(C46-$M$2)^2</f>
        <v>1936.8800999999999</v>
      </c>
      <c r="E46" s="4"/>
      <c r="F46" s="6">
        <f>(C46-$M$2)/$M$5*10+50</f>
        <v>26.269670156560643</v>
      </c>
    </row>
    <row r="47" spans="1:6" x14ac:dyDescent="0.4">
      <c r="A47" s="1">
        <v>45</v>
      </c>
      <c r="B47" s="1">
        <f t="shared" ca="1" si="0"/>
        <v>56</v>
      </c>
      <c r="C47" s="1">
        <v>58</v>
      </c>
      <c r="D47" s="2">
        <f>(C47-$M$2)^2</f>
        <v>63.840100000000035</v>
      </c>
      <c r="E47" s="4"/>
      <c r="F47" s="6">
        <f>(C47-$M$2)/$M$5*10+50</f>
        <v>54.308233025427867</v>
      </c>
    </row>
    <row r="48" spans="1:6" x14ac:dyDescent="0.4">
      <c r="A48" s="1">
        <v>46</v>
      </c>
      <c r="B48" s="1">
        <f t="shared" ca="1" si="0"/>
        <v>51</v>
      </c>
      <c r="C48" s="1">
        <v>66</v>
      </c>
      <c r="D48" s="2">
        <f>(C48-$M$2)^2</f>
        <v>255.68010000000007</v>
      </c>
      <c r="E48" s="4"/>
      <c r="F48" s="6">
        <f>(C48-$M$2)/$M$5*10+50</f>
        <v>58.621858082176672</v>
      </c>
    </row>
    <row r="49" spans="1:6" x14ac:dyDescent="0.4">
      <c r="A49" s="1">
        <v>47</v>
      </c>
      <c r="B49" s="1">
        <f t="shared" ca="1" si="0"/>
        <v>3</v>
      </c>
      <c r="C49" s="1">
        <v>27</v>
      </c>
      <c r="D49" s="2">
        <f>(C49-$M$2)^2</f>
        <v>529.4600999999999</v>
      </c>
      <c r="E49" s="4"/>
      <c r="F49" s="6">
        <f>(C49-$M$2)/$M$5*10+50</f>
        <v>37.592935930526252</v>
      </c>
    </row>
    <row r="50" spans="1:6" x14ac:dyDescent="0.4">
      <c r="A50" s="1">
        <v>48</v>
      </c>
      <c r="B50" s="1">
        <f t="shared" ca="1" si="0"/>
        <v>47</v>
      </c>
      <c r="C50" s="1">
        <v>56</v>
      </c>
      <c r="D50" s="2">
        <f>(C50-$M$2)^2</f>
        <v>35.880100000000027</v>
      </c>
      <c r="E50" s="4"/>
      <c r="F50" s="6">
        <f>(C50-$M$2)/$M$5*10+50</f>
        <v>53.229826761240666</v>
      </c>
    </row>
    <row r="51" spans="1:6" x14ac:dyDescent="0.4">
      <c r="A51" s="1">
        <v>49</v>
      </c>
      <c r="B51" s="1">
        <f t="shared" ca="1" si="0"/>
        <v>7</v>
      </c>
      <c r="C51" s="1">
        <v>39</v>
      </c>
      <c r="D51" s="2">
        <f>(C51-$M$2)^2</f>
        <v>121.22009999999996</v>
      </c>
      <c r="E51" s="4"/>
      <c r="F51" s="6">
        <f>(C51-$M$2)/$M$5*10+50</f>
        <v>44.063373515649459</v>
      </c>
    </row>
    <row r="52" spans="1:6" x14ac:dyDescent="0.4">
      <c r="A52" s="1">
        <v>50</v>
      </c>
      <c r="B52" s="1">
        <f t="shared" ca="1" si="0"/>
        <v>21</v>
      </c>
      <c r="C52" s="1">
        <v>61</v>
      </c>
      <c r="D52" s="2">
        <f>(C52-$M$2)^2</f>
        <v>120.78010000000005</v>
      </c>
      <c r="E52" s="4"/>
      <c r="F52" s="6">
        <f>(C52-$M$2)/$M$5*10+50</f>
        <v>55.925842421708673</v>
      </c>
    </row>
    <row r="53" spans="1:6" x14ac:dyDescent="0.4">
      <c r="A53" s="1">
        <v>51</v>
      </c>
      <c r="B53" s="1">
        <f t="shared" ca="1" si="0"/>
        <v>36</v>
      </c>
      <c r="C53" s="1">
        <v>24</v>
      </c>
      <c r="D53" s="2">
        <f>(C53-$M$2)^2</f>
        <v>676.52009999999984</v>
      </c>
      <c r="E53" s="4"/>
      <c r="F53" s="6">
        <f>(C53-$M$2)/$M$5*10+50</f>
        <v>35.975326534245454</v>
      </c>
    </row>
    <row r="54" spans="1:6" x14ac:dyDescent="0.4">
      <c r="A54" s="1">
        <v>52</v>
      </c>
      <c r="B54" s="1">
        <f t="shared" ca="1" si="0"/>
        <v>44</v>
      </c>
      <c r="C54" s="1">
        <v>45</v>
      </c>
      <c r="D54" s="2">
        <f>(C54-$M$2)^2</f>
        <v>25.10009999999998</v>
      </c>
      <c r="E54" s="4"/>
      <c r="F54" s="6">
        <f>(C54-$M$2)/$M$5*10+50</f>
        <v>47.298592308211063</v>
      </c>
    </row>
    <row r="55" spans="1:6" x14ac:dyDescent="0.4">
      <c r="A55" s="1">
        <v>53</v>
      </c>
      <c r="B55" s="1">
        <f t="shared" ca="1" si="0"/>
        <v>59</v>
      </c>
      <c r="C55" s="1">
        <v>62</v>
      </c>
      <c r="D55" s="2">
        <f>(C55-$M$2)^2</f>
        <v>143.76010000000005</v>
      </c>
      <c r="E55" s="4"/>
      <c r="F55" s="6">
        <f>(C55-$M$2)/$M$5*10+50</f>
        <v>56.46504555380227</v>
      </c>
    </row>
    <row r="56" spans="1:6" x14ac:dyDescent="0.4">
      <c r="A56" s="1">
        <v>54</v>
      </c>
      <c r="B56" s="1">
        <f t="shared" ca="1" si="0"/>
        <v>54</v>
      </c>
      <c r="C56" s="1">
        <v>59</v>
      </c>
      <c r="D56" s="2">
        <f>(C56-$M$2)^2</f>
        <v>80.820100000000039</v>
      </c>
      <c r="E56" s="4"/>
      <c r="F56" s="6">
        <f>(C56-$M$2)/$M$5*10+50</f>
        <v>54.847436157521472</v>
      </c>
    </row>
    <row r="57" spans="1:6" x14ac:dyDescent="0.4">
      <c r="A57" s="1">
        <v>55</v>
      </c>
      <c r="B57" s="1">
        <f t="shared" ca="1" si="0"/>
        <v>22</v>
      </c>
      <c r="C57" s="1">
        <v>22</v>
      </c>
      <c r="D57" s="2">
        <f>(C57-$M$2)^2</f>
        <v>784.56009999999992</v>
      </c>
      <c r="E57" s="4"/>
      <c r="F57" s="6">
        <f>(C57-$M$2)/$M$5*10+50</f>
        <v>34.896920270058253</v>
      </c>
    </row>
    <row r="58" spans="1:6" x14ac:dyDescent="0.4">
      <c r="A58" s="1">
        <v>56</v>
      </c>
      <c r="B58" s="1">
        <f t="shared" ca="1" si="0"/>
        <v>62</v>
      </c>
      <c r="C58" s="1">
        <v>45</v>
      </c>
      <c r="D58" s="2">
        <f>(C58-$M$2)^2</f>
        <v>25.10009999999998</v>
      </c>
      <c r="E58" s="4"/>
      <c r="F58" s="6">
        <f>(C58-$M$2)/$M$5*10+50</f>
        <v>47.298592308211063</v>
      </c>
    </row>
    <row r="59" spans="1:6" x14ac:dyDescent="0.4">
      <c r="A59" s="1">
        <v>57</v>
      </c>
      <c r="B59" s="1">
        <f t="shared" ca="1" si="0"/>
        <v>19</v>
      </c>
      <c r="C59" s="1">
        <v>41</v>
      </c>
      <c r="D59" s="2">
        <f>(C59-$M$2)^2</f>
        <v>81.180099999999968</v>
      </c>
      <c r="E59" s="4"/>
      <c r="F59" s="6">
        <f>(C59-$M$2)/$M$5*10+50</f>
        <v>45.141779779836661</v>
      </c>
    </row>
    <row r="60" spans="1:6" x14ac:dyDescent="0.4">
      <c r="A60" s="1">
        <v>58</v>
      </c>
      <c r="B60" s="1">
        <f t="shared" ca="1" si="0"/>
        <v>30</v>
      </c>
      <c r="C60" s="1">
        <v>50</v>
      </c>
      <c r="D60" s="2">
        <f>(C60-$M$2)^2</f>
        <v>9.9999999999960215E-5</v>
      </c>
      <c r="E60" s="4"/>
      <c r="F60" s="6">
        <f>(C60-$M$2)/$M$5*10+50</f>
        <v>49.994607968679063</v>
      </c>
    </row>
    <row r="61" spans="1:6" x14ac:dyDescent="0.4">
      <c r="A61" s="1">
        <v>59</v>
      </c>
      <c r="B61" s="1">
        <f t="shared" ca="1" si="0"/>
        <v>49</v>
      </c>
      <c r="C61" s="1">
        <v>48</v>
      </c>
      <c r="D61" s="2">
        <f>(C61-$M$2)^2</f>
        <v>4.0400999999999918</v>
      </c>
      <c r="E61" s="4"/>
      <c r="F61" s="6">
        <f>(C61-$M$2)/$M$5*10+50</f>
        <v>48.916201704491861</v>
      </c>
    </row>
    <row r="62" spans="1:6" x14ac:dyDescent="0.4">
      <c r="A62" s="1">
        <v>60</v>
      </c>
      <c r="B62" s="1">
        <f t="shared" ca="1" si="0"/>
        <v>67</v>
      </c>
      <c r="C62" s="1">
        <v>38</v>
      </c>
      <c r="D62" s="2">
        <f>(C62-$M$2)^2</f>
        <v>144.24009999999996</v>
      </c>
      <c r="E62" s="4"/>
      <c r="F62" s="6">
        <f>(C62-$M$2)/$M$5*10+50</f>
        <v>43.524170383555862</v>
      </c>
    </row>
    <row r="63" spans="1:6" x14ac:dyDescent="0.4">
      <c r="A63" s="1">
        <v>61</v>
      </c>
      <c r="B63" s="1">
        <f t="shared" ca="1" si="0"/>
        <v>52</v>
      </c>
      <c r="C63" s="1">
        <v>30</v>
      </c>
      <c r="D63" s="2">
        <f>(C63-$M$2)^2</f>
        <v>400.4000999999999</v>
      </c>
      <c r="E63" s="4"/>
      <c r="F63" s="6">
        <f>(C63-$M$2)/$M$5*10+50</f>
        <v>39.210545326807058</v>
      </c>
    </row>
    <row r="64" spans="1:6" x14ac:dyDescent="0.4">
      <c r="A64" s="1">
        <v>62</v>
      </c>
      <c r="B64" s="1">
        <f t="shared" ca="1" si="0"/>
        <v>19</v>
      </c>
      <c r="C64" s="1">
        <v>79</v>
      </c>
      <c r="D64" s="2">
        <f>(C64-$M$2)^2</f>
        <v>840.42010000000016</v>
      </c>
      <c r="E64" s="4"/>
      <c r="F64" s="6">
        <f>(C64-$M$2)/$M$5*10+50</f>
        <v>65.631498799393484</v>
      </c>
    </row>
    <row r="65" spans="1:6" x14ac:dyDescent="0.4">
      <c r="A65" s="1">
        <v>63</v>
      </c>
      <c r="B65" s="1">
        <f t="shared" ca="1" si="0"/>
        <v>54</v>
      </c>
      <c r="C65" s="1">
        <v>54</v>
      </c>
      <c r="D65" s="2">
        <f>(C65-$M$2)^2</f>
        <v>15.920100000000016</v>
      </c>
      <c r="E65" s="4"/>
      <c r="F65" s="6">
        <f>(C65-$M$2)/$M$5*10+50</f>
        <v>52.151420497053465</v>
      </c>
    </row>
    <row r="66" spans="1:6" x14ac:dyDescent="0.4">
      <c r="A66" s="1">
        <v>64</v>
      </c>
      <c r="B66" s="1">
        <f t="shared" ca="1" si="0"/>
        <v>86</v>
      </c>
      <c r="C66" s="1">
        <v>49</v>
      </c>
      <c r="D66" s="2">
        <f>(C66-$M$2)^2</f>
        <v>1.020099999999996</v>
      </c>
      <c r="E66" s="4"/>
      <c r="F66" s="6">
        <f>(C66-$M$2)/$M$5*10+50</f>
        <v>49.455404836585465</v>
      </c>
    </row>
    <row r="67" spans="1:6" x14ac:dyDescent="0.4">
      <c r="A67" s="1">
        <v>65</v>
      </c>
      <c r="B67" s="1">
        <f t="shared" ca="1" si="0"/>
        <v>41</v>
      </c>
      <c r="C67" s="1">
        <v>40</v>
      </c>
      <c r="D67" s="2">
        <f>(C67-$M$2)^2</f>
        <v>100.20009999999996</v>
      </c>
      <c r="E67" s="4"/>
      <c r="F67" s="6">
        <f>(C67-$M$2)/$M$5*10+50</f>
        <v>44.602576647743064</v>
      </c>
    </row>
    <row r="68" spans="1:6" x14ac:dyDescent="0.4">
      <c r="A68" s="1">
        <v>66</v>
      </c>
      <c r="B68" s="1">
        <f t="shared" ref="B68:B102" ca="1" si="3">INT(_xlfn.NORM.INV(RAND(),50,20))</f>
        <v>93</v>
      </c>
      <c r="C68" s="1">
        <v>56</v>
      </c>
      <c r="D68" s="2">
        <f>(C68-$M$2)^2</f>
        <v>35.880100000000027</v>
      </c>
      <c r="E68" s="4"/>
      <c r="F68" s="6">
        <f>(C68-$M$2)/$M$5*10+50</f>
        <v>53.229826761240666</v>
      </c>
    </row>
    <row r="69" spans="1:6" x14ac:dyDescent="0.4">
      <c r="A69" s="1">
        <v>67</v>
      </c>
      <c r="B69" s="1">
        <f t="shared" ca="1" si="3"/>
        <v>48</v>
      </c>
      <c r="C69" s="1">
        <v>36</v>
      </c>
      <c r="D69" s="2">
        <f>(C69-$M$2)^2</f>
        <v>196.28009999999995</v>
      </c>
      <c r="E69" s="4"/>
      <c r="F69" s="6">
        <f>(C69-$M$2)/$M$5*10+50</f>
        <v>42.445764119368661</v>
      </c>
    </row>
    <row r="70" spans="1:6" x14ac:dyDescent="0.4">
      <c r="A70" s="1">
        <v>68</v>
      </c>
      <c r="B70" s="1">
        <f t="shared" ca="1" si="3"/>
        <v>32</v>
      </c>
      <c r="C70" s="1">
        <v>58</v>
      </c>
      <c r="D70" s="2">
        <f>(C70-$M$2)^2</f>
        <v>63.840100000000035</v>
      </c>
      <c r="E70" s="4"/>
      <c r="F70" s="6">
        <f>(C70-$M$2)/$M$5*10+50</f>
        <v>54.308233025427867</v>
      </c>
    </row>
    <row r="71" spans="1:6" x14ac:dyDescent="0.4">
      <c r="A71" s="1">
        <v>69</v>
      </c>
      <c r="B71" s="1">
        <f t="shared" ca="1" si="3"/>
        <v>69</v>
      </c>
      <c r="C71" s="1">
        <v>56</v>
      </c>
      <c r="D71" s="2">
        <f>(C71-$M$2)^2</f>
        <v>35.880100000000027</v>
      </c>
      <c r="E71" s="4"/>
      <c r="F71" s="6">
        <f>(C71-$M$2)/$M$5*10+50</f>
        <v>53.229826761240666</v>
      </c>
    </row>
    <row r="72" spans="1:6" x14ac:dyDescent="0.4">
      <c r="A72" s="1">
        <v>70</v>
      </c>
      <c r="B72" s="1">
        <f t="shared" ca="1" si="3"/>
        <v>48</v>
      </c>
      <c r="C72" s="1">
        <v>11</v>
      </c>
      <c r="D72" s="2">
        <f>(C72-$M$2)^2</f>
        <v>1521.7800999999999</v>
      </c>
      <c r="E72" s="4"/>
      <c r="F72" s="6">
        <f>(C72-$M$2)/$M$5*10+50</f>
        <v>28.96568581702865</v>
      </c>
    </row>
    <row r="73" spans="1:6" x14ac:dyDescent="0.4">
      <c r="A73" s="1">
        <v>71</v>
      </c>
      <c r="B73" s="1">
        <f t="shared" ca="1" si="3"/>
        <v>94</v>
      </c>
      <c r="C73" s="1">
        <v>69</v>
      </c>
      <c r="D73" s="2">
        <f>(C73-$M$2)^2</f>
        <v>360.62010000000009</v>
      </c>
      <c r="E73" s="4"/>
      <c r="F73" s="6">
        <f>(C73-$M$2)/$M$5*10+50</f>
        <v>60.23946747845747</v>
      </c>
    </row>
    <row r="74" spans="1:6" x14ac:dyDescent="0.4">
      <c r="A74" s="1">
        <v>72</v>
      </c>
      <c r="B74" s="1">
        <f t="shared" ca="1" si="3"/>
        <v>42</v>
      </c>
      <c r="C74" s="1">
        <v>16</v>
      </c>
      <c r="D74" s="2">
        <f>(C74-$M$2)^2</f>
        <v>1156.6800999999998</v>
      </c>
      <c r="E74" s="4"/>
      <c r="F74" s="6">
        <f>(C74-$M$2)/$M$5*10+50</f>
        <v>31.661701477496649</v>
      </c>
    </row>
    <row r="75" spans="1:6" x14ac:dyDescent="0.4">
      <c r="A75" s="1">
        <v>73</v>
      </c>
      <c r="B75" s="1">
        <f t="shared" ca="1" si="3"/>
        <v>75</v>
      </c>
      <c r="C75" s="1">
        <v>79</v>
      </c>
      <c r="D75" s="2">
        <f>(C75-$M$2)^2</f>
        <v>840.42010000000016</v>
      </c>
      <c r="E75" s="4"/>
      <c r="F75" s="6">
        <f>(C75-$M$2)/$M$5*10+50</f>
        <v>65.631498799393484</v>
      </c>
    </row>
    <row r="76" spans="1:6" x14ac:dyDescent="0.4">
      <c r="A76" s="1">
        <v>74</v>
      </c>
      <c r="B76" s="1">
        <f t="shared" ca="1" si="3"/>
        <v>51</v>
      </c>
      <c r="C76" s="1">
        <v>35</v>
      </c>
      <c r="D76" s="2">
        <f>(C76-$M$2)^2</f>
        <v>225.30009999999993</v>
      </c>
      <c r="E76" s="4"/>
      <c r="F76" s="6">
        <f>(C76-$M$2)/$M$5*10+50</f>
        <v>41.906560987275057</v>
      </c>
    </row>
    <row r="77" spans="1:6" x14ac:dyDescent="0.4">
      <c r="A77" s="1">
        <v>75</v>
      </c>
      <c r="B77" s="1">
        <f t="shared" ca="1" si="3"/>
        <v>50</v>
      </c>
      <c r="C77" s="1">
        <v>60</v>
      </c>
      <c r="D77" s="2">
        <f>(C77-$M$2)^2</f>
        <v>99.800100000000043</v>
      </c>
      <c r="E77" s="4"/>
      <c r="F77" s="6">
        <f>(C77-$M$2)/$M$5*10+50</f>
        <v>55.386639289615069</v>
      </c>
    </row>
    <row r="78" spans="1:6" x14ac:dyDescent="0.4">
      <c r="A78" s="1">
        <v>76</v>
      </c>
      <c r="B78" s="1">
        <f t="shared" ca="1" si="3"/>
        <v>81</v>
      </c>
      <c r="C78" s="1">
        <v>31</v>
      </c>
      <c r="D78" s="2">
        <f>(C78-$M$2)^2</f>
        <v>361.38009999999991</v>
      </c>
      <c r="E78" s="4"/>
      <c r="F78" s="6">
        <f>(C78-$M$2)/$M$5*10+50</f>
        <v>39.749748458900655</v>
      </c>
    </row>
    <row r="79" spans="1:6" x14ac:dyDescent="0.4">
      <c r="A79" s="1">
        <v>77</v>
      </c>
      <c r="B79" s="1">
        <f t="shared" ca="1" si="3"/>
        <v>56</v>
      </c>
      <c r="C79" s="1">
        <v>29</v>
      </c>
      <c r="D79" s="2">
        <f>(C79-$M$2)^2</f>
        <v>441.42009999999993</v>
      </c>
      <c r="E79" s="4"/>
      <c r="F79" s="6">
        <f>(C79-$M$2)/$M$5*10+50</f>
        <v>38.671342194713461</v>
      </c>
    </row>
    <row r="80" spans="1:6" x14ac:dyDescent="0.4">
      <c r="A80" s="1">
        <v>78</v>
      </c>
      <c r="B80" s="1">
        <f t="shared" ca="1" si="3"/>
        <v>52</v>
      </c>
      <c r="C80" s="1">
        <v>71</v>
      </c>
      <c r="D80" s="2">
        <f>(C80-$M$2)^2</f>
        <v>440.58010000000007</v>
      </c>
      <c r="E80" s="4"/>
      <c r="F80" s="6">
        <f>(C80-$M$2)/$M$5*10+50</f>
        <v>61.317873742644672</v>
      </c>
    </row>
    <row r="81" spans="1:6" x14ac:dyDescent="0.4">
      <c r="A81" s="1">
        <v>79</v>
      </c>
      <c r="B81" s="1">
        <f t="shared" ca="1" si="3"/>
        <v>32</v>
      </c>
      <c r="C81" s="1">
        <v>59</v>
      </c>
      <c r="D81" s="2">
        <f>(C81-$M$2)^2</f>
        <v>80.820100000000039</v>
      </c>
      <c r="E81" s="4"/>
      <c r="F81" s="6">
        <f>(C81-$M$2)/$M$5*10+50</f>
        <v>54.847436157521472</v>
      </c>
    </row>
    <row r="82" spans="1:6" x14ac:dyDescent="0.4">
      <c r="A82" s="1">
        <v>80</v>
      </c>
      <c r="B82" s="1">
        <f t="shared" ca="1" si="3"/>
        <v>24</v>
      </c>
      <c r="C82" s="1">
        <v>41</v>
      </c>
      <c r="D82" s="2">
        <f>(C82-$M$2)^2</f>
        <v>81.180099999999968</v>
      </c>
      <c r="E82" s="4"/>
      <c r="F82" s="6">
        <f>(C82-$M$2)/$M$5*10+50</f>
        <v>45.141779779836661</v>
      </c>
    </row>
    <row r="83" spans="1:6" x14ac:dyDescent="0.4">
      <c r="A83" s="1">
        <v>81</v>
      </c>
      <c r="B83" s="1">
        <f t="shared" ca="1" si="3"/>
        <v>17</v>
      </c>
      <c r="C83" s="1">
        <v>23</v>
      </c>
      <c r="D83" s="2">
        <f>(C83-$M$2)^2</f>
        <v>729.54009999999994</v>
      </c>
      <c r="E83" s="4"/>
      <c r="F83" s="6">
        <f>(C83-$M$2)/$M$5*10+50</f>
        <v>35.43612340215185</v>
      </c>
    </row>
    <row r="84" spans="1:6" x14ac:dyDescent="0.4">
      <c r="A84" s="1">
        <v>82</v>
      </c>
      <c r="B84" s="1">
        <f t="shared" ca="1" si="3"/>
        <v>35</v>
      </c>
      <c r="C84" s="1">
        <v>66</v>
      </c>
      <c r="D84" s="2">
        <f>(C84-$M$2)^2</f>
        <v>255.68010000000007</v>
      </c>
      <c r="E84" s="4"/>
      <c r="F84" s="6">
        <f>(C84-$M$2)/$M$5*10+50</f>
        <v>58.621858082176672</v>
      </c>
    </row>
    <row r="85" spans="1:6" x14ac:dyDescent="0.4">
      <c r="A85" s="1">
        <v>83</v>
      </c>
      <c r="B85" s="1">
        <f t="shared" ca="1" si="3"/>
        <v>49</v>
      </c>
      <c r="C85" s="1">
        <v>19</v>
      </c>
      <c r="D85" s="2">
        <f>(C85-$M$2)^2</f>
        <v>961.62009999999987</v>
      </c>
      <c r="E85" s="4"/>
      <c r="F85" s="6">
        <f>(C85-$M$2)/$M$5*10+50</f>
        <v>33.279310873777447</v>
      </c>
    </row>
    <row r="86" spans="1:6" x14ac:dyDescent="0.4">
      <c r="A86" s="1">
        <v>84</v>
      </c>
      <c r="B86" s="1">
        <f t="shared" ca="1" si="3"/>
        <v>34</v>
      </c>
      <c r="C86" s="1">
        <v>47</v>
      </c>
      <c r="D86" s="2">
        <f>(C86-$M$2)^2</f>
        <v>9.0600999999999878</v>
      </c>
      <c r="E86" s="4"/>
      <c r="F86" s="6">
        <f>(C86-$M$2)/$M$5*10+50</f>
        <v>48.376998572398264</v>
      </c>
    </row>
    <row r="87" spans="1:6" x14ac:dyDescent="0.4">
      <c r="A87" s="1">
        <v>85</v>
      </c>
      <c r="B87" s="1">
        <f t="shared" ca="1" si="3"/>
        <v>80</v>
      </c>
      <c r="C87" s="1">
        <v>34</v>
      </c>
      <c r="D87" s="2">
        <f>(C87-$M$2)^2</f>
        <v>256.32009999999991</v>
      </c>
      <c r="E87" s="4"/>
      <c r="F87" s="6">
        <f>(C87-$M$2)/$M$5*10+50</f>
        <v>41.36735785518146</v>
      </c>
    </row>
    <row r="88" spans="1:6" x14ac:dyDescent="0.4">
      <c r="A88" s="1">
        <v>86</v>
      </c>
      <c r="B88" s="1">
        <f t="shared" ca="1" si="3"/>
        <v>81</v>
      </c>
      <c r="C88" s="1">
        <v>12</v>
      </c>
      <c r="D88" s="2">
        <f>(C88-$M$2)^2</f>
        <v>1444.7600999999997</v>
      </c>
      <c r="E88" s="4"/>
      <c r="F88" s="6">
        <f>(C88-$M$2)/$M$5*10+50</f>
        <v>29.504888949122247</v>
      </c>
    </row>
    <row r="89" spans="1:6" x14ac:dyDescent="0.4">
      <c r="A89" s="1">
        <v>87</v>
      </c>
      <c r="B89" s="1">
        <f t="shared" ca="1" si="3"/>
        <v>34</v>
      </c>
      <c r="C89" s="1">
        <v>42</v>
      </c>
      <c r="D89" s="2">
        <f>(C89-$M$2)^2</f>
        <v>64.160099999999971</v>
      </c>
      <c r="E89" s="4"/>
      <c r="F89" s="6">
        <f>(C89-$M$2)/$M$5*10+50</f>
        <v>45.680982911930265</v>
      </c>
    </row>
    <row r="90" spans="1:6" x14ac:dyDescent="0.4">
      <c r="A90" s="1">
        <v>88</v>
      </c>
      <c r="B90" s="1">
        <f t="shared" ca="1" si="3"/>
        <v>26</v>
      </c>
      <c r="C90" s="1">
        <v>51</v>
      </c>
      <c r="D90" s="2">
        <f>(C90-$M$2)^2</f>
        <v>0.98010000000000397</v>
      </c>
      <c r="E90" s="4"/>
      <c r="F90" s="6">
        <f>(C90-$M$2)/$M$5*10+50</f>
        <v>50.533811100772667</v>
      </c>
    </row>
    <row r="91" spans="1:6" x14ac:dyDescent="0.4">
      <c r="A91" s="1">
        <v>89</v>
      </c>
      <c r="B91" s="1">
        <f t="shared" ca="1" si="3"/>
        <v>56</v>
      </c>
      <c r="C91" s="1">
        <v>30</v>
      </c>
      <c r="D91" s="2">
        <f>(C91-$M$2)^2</f>
        <v>400.4000999999999</v>
      </c>
      <c r="E91" s="4"/>
      <c r="F91" s="6">
        <f>(C91-$M$2)/$M$5*10+50</f>
        <v>39.210545326807058</v>
      </c>
    </row>
    <row r="92" spans="1:6" x14ac:dyDescent="0.4">
      <c r="A92" s="1">
        <v>90</v>
      </c>
      <c r="B92" s="1">
        <f t="shared" ca="1" si="3"/>
        <v>79</v>
      </c>
      <c r="C92" s="1">
        <v>54</v>
      </c>
      <c r="D92" s="2">
        <f>(C92-$M$2)^2</f>
        <v>15.920100000000016</v>
      </c>
      <c r="E92" s="4"/>
      <c r="F92" s="6">
        <f>(C92-$M$2)/$M$5*10+50</f>
        <v>52.151420497053465</v>
      </c>
    </row>
    <row r="93" spans="1:6" x14ac:dyDescent="0.4">
      <c r="A93" s="1">
        <v>91</v>
      </c>
      <c r="B93" s="1">
        <f t="shared" ca="1" si="3"/>
        <v>40</v>
      </c>
      <c r="C93" s="1">
        <v>69</v>
      </c>
      <c r="D93" s="2">
        <f>(C93-$M$2)^2</f>
        <v>360.62010000000009</v>
      </c>
      <c r="E93" s="4"/>
      <c r="F93" s="6">
        <f>(C93-$M$2)/$M$5*10+50</f>
        <v>60.23946747845747</v>
      </c>
    </row>
    <row r="94" spans="1:6" x14ac:dyDescent="0.4">
      <c r="A94" s="1">
        <v>92</v>
      </c>
      <c r="B94" s="1">
        <f t="shared" ca="1" si="3"/>
        <v>66</v>
      </c>
      <c r="C94" s="1">
        <v>25</v>
      </c>
      <c r="D94" s="2">
        <f>(C94-$M$2)^2</f>
        <v>625.50009999999986</v>
      </c>
      <c r="E94" s="4"/>
      <c r="F94" s="6">
        <f>(C94-$M$2)/$M$5*10+50</f>
        <v>36.514529666339058</v>
      </c>
    </row>
    <row r="95" spans="1:6" x14ac:dyDescent="0.4">
      <c r="A95" s="1">
        <v>93</v>
      </c>
      <c r="B95" s="1">
        <f t="shared" ca="1" si="3"/>
        <v>16</v>
      </c>
      <c r="C95" s="1">
        <v>52</v>
      </c>
      <c r="D95" s="2">
        <f>(C95-$M$2)^2</f>
        <v>3.9601000000000077</v>
      </c>
      <c r="E95" s="4"/>
      <c r="F95" s="6">
        <f>(C95-$M$2)/$M$5*10+50</f>
        <v>51.073014232866264</v>
      </c>
    </row>
    <row r="96" spans="1:6" x14ac:dyDescent="0.4">
      <c r="A96" s="1">
        <v>94</v>
      </c>
      <c r="B96" s="1">
        <f t="shared" ca="1" si="3"/>
        <v>50</v>
      </c>
      <c r="C96" s="1">
        <v>63</v>
      </c>
      <c r="D96" s="2">
        <f>(C96-$M$2)^2</f>
        <v>168.74010000000004</v>
      </c>
      <c r="E96" s="4"/>
      <c r="F96" s="6">
        <f>(C96-$M$2)/$M$5*10+50</f>
        <v>57.004248685895874</v>
      </c>
    </row>
    <row r="97" spans="1:6" x14ac:dyDescent="0.4">
      <c r="A97" s="1">
        <v>95</v>
      </c>
      <c r="B97" s="1">
        <f t="shared" ca="1" si="3"/>
        <v>69</v>
      </c>
      <c r="C97" s="1">
        <v>38</v>
      </c>
      <c r="D97" s="2">
        <f>(C97-$M$2)^2</f>
        <v>144.24009999999996</v>
      </c>
      <c r="E97" s="4"/>
      <c r="F97" s="6">
        <f>(C97-$M$2)/$M$5*10+50</f>
        <v>43.524170383555862</v>
      </c>
    </row>
    <row r="98" spans="1:6" x14ac:dyDescent="0.4">
      <c r="A98" s="1">
        <v>96</v>
      </c>
      <c r="B98" s="1">
        <f t="shared" ca="1" si="3"/>
        <v>61</v>
      </c>
      <c r="C98" s="1">
        <v>39</v>
      </c>
      <c r="D98" s="2">
        <f>(C98-$M$2)^2</f>
        <v>121.22009999999996</v>
      </c>
      <c r="E98" s="4"/>
      <c r="F98" s="6">
        <f>(C98-$M$2)/$M$5*10+50</f>
        <v>44.063373515649459</v>
      </c>
    </row>
    <row r="99" spans="1:6" x14ac:dyDescent="0.4">
      <c r="A99" s="1">
        <v>97</v>
      </c>
      <c r="B99" s="1">
        <f t="shared" ca="1" si="3"/>
        <v>39</v>
      </c>
      <c r="C99" s="1">
        <v>39</v>
      </c>
      <c r="D99" s="2">
        <f>(C99-$M$2)^2</f>
        <v>121.22009999999996</v>
      </c>
      <c r="E99" s="4"/>
      <c r="F99" s="6">
        <f>(C99-$M$2)/$M$5*10+50</f>
        <v>44.063373515649459</v>
      </c>
    </row>
    <row r="100" spans="1:6" x14ac:dyDescent="0.4">
      <c r="A100" s="1">
        <v>98</v>
      </c>
      <c r="B100" s="1">
        <f t="shared" ca="1" si="3"/>
        <v>65</v>
      </c>
      <c r="C100" s="1">
        <v>52</v>
      </c>
      <c r="D100" s="2">
        <f>(C100-$M$2)^2</f>
        <v>3.9601000000000077</v>
      </c>
      <c r="E100" s="4"/>
      <c r="F100" s="6">
        <f>(C100-$M$2)/$M$5*10+50</f>
        <v>51.073014232866264</v>
      </c>
    </row>
    <row r="101" spans="1:6" x14ac:dyDescent="0.4">
      <c r="A101" s="1">
        <v>99</v>
      </c>
      <c r="B101" s="1">
        <f t="shared" ca="1" si="3"/>
        <v>18</v>
      </c>
      <c r="C101" s="1">
        <v>57</v>
      </c>
      <c r="D101" s="2">
        <f>(C101-$M$2)^2</f>
        <v>48.860100000000031</v>
      </c>
      <c r="E101" s="4"/>
      <c r="F101" s="6">
        <f>(C101-$M$2)/$M$5*10+50</f>
        <v>53.76902989333427</v>
      </c>
    </row>
    <row r="102" spans="1:6" x14ac:dyDescent="0.4">
      <c r="A102" s="1">
        <v>100</v>
      </c>
      <c r="B102" s="1">
        <f t="shared" ca="1" si="3"/>
        <v>65</v>
      </c>
      <c r="C102" s="1">
        <v>26</v>
      </c>
      <c r="D102" s="2">
        <f>(C102-$M$2)^2</f>
        <v>576.48009999999988</v>
      </c>
      <c r="E102" s="4"/>
      <c r="F102" s="6">
        <f>(C102-$M$2)/$M$5*10+50</f>
        <v>37.053732798432655</v>
      </c>
    </row>
  </sheetData>
  <mergeCells count="1">
    <mergeCell ref="H7:J7"/>
  </mergeCells>
  <phoneticPr fontId="18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D129C-C1D8-4D2A-8C22-A783AB93F9F6}">
  <dimension ref="A1:M102"/>
  <sheetViews>
    <sheetView showGridLines="0" workbookViewId="0">
      <selection activeCell="M2" sqref="M2:M5"/>
    </sheetView>
  </sheetViews>
  <sheetFormatPr defaultRowHeight="18.75" x14ac:dyDescent="0.4"/>
  <cols>
    <col min="2" max="2" width="3.5" hidden="1" customWidth="1"/>
    <col min="3" max="3" width="5.25" bestFit="1" customWidth="1"/>
    <col min="8" max="8" width="4.5" bestFit="1" customWidth="1"/>
    <col min="9" max="9" width="3.375" bestFit="1" customWidth="1"/>
    <col min="10" max="10" width="3.5" bestFit="1" customWidth="1"/>
  </cols>
  <sheetData>
    <row r="1" spans="1:13" x14ac:dyDescent="0.4">
      <c r="A1" s="10" t="s">
        <v>14</v>
      </c>
    </row>
    <row r="2" spans="1:13" x14ac:dyDescent="0.4">
      <c r="A2" s="1" t="s">
        <v>6</v>
      </c>
      <c r="B2" s="1" t="s">
        <v>2</v>
      </c>
      <c r="C2" s="1" t="s">
        <v>2</v>
      </c>
      <c r="D2" s="2" t="s">
        <v>3</v>
      </c>
      <c r="E2" s="4"/>
      <c r="F2" s="5" t="s">
        <v>0</v>
      </c>
      <c r="H2" s="2" t="s">
        <v>1</v>
      </c>
      <c r="I2" s="3"/>
      <c r="J2" s="3"/>
      <c r="K2" s="3"/>
      <c r="L2" s="4"/>
      <c r="M2" s="11">
        <f>AVERAGE(point)</f>
        <v>50.01</v>
      </c>
    </row>
    <row r="3" spans="1:13" x14ac:dyDescent="0.4">
      <c r="A3" s="1">
        <v>1</v>
      </c>
      <c r="B3" s="1">
        <f ca="1">INT(_xlfn.NORM.INV(RAND(),50,20))</f>
        <v>64</v>
      </c>
      <c r="C3" s="1">
        <v>40</v>
      </c>
      <c r="D3" s="2">
        <f>(C3-$M$2)^2</f>
        <v>100.20009999999996</v>
      </c>
      <c r="E3" s="4"/>
      <c r="F3" s="6">
        <f>(C3-$M$2)/$M$5*10+50</f>
        <v>30.454996162245887</v>
      </c>
      <c r="H3" s="2" t="s">
        <v>4</v>
      </c>
      <c r="I3" s="3"/>
      <c r="J3" s="3"/>
      <c r="K3" s="3"/>
      <c r="L3" s="4"/>
      <c r="M3" s="1">
        <f>SUM(D3:D102)</f>
        <v>2622.9900000000002</v>
      </c>
    </row>
    <row r="4" spans="1:13" x14ac:dyDescent="0.4">
      <c r="A4" s="1">
        <v>2</v>
      </c>
      <c r="B4" s="1">
        <f t="shared" ref="B4:B67" ca="1" si="0">INT(_xlfn.NORM.INV(RAND(),50,20))</f>
        <v>48</v>
      </c>
      <c r="C4" s="1">
        <v>51</v>
      </c>
      <c r="D4" s="2">
        <f>(C4-$M$2)^2</f>
        <v>0.98010000000000397</v>
      </c>
      <c r="E4" s="4"/>
      <c r="F4" s="6">
        <f>(C4-$M$2)/$M$5*10+50</f>
        <v>51.933022357580079</v>
      </c>
      <c r="H4" s="2" t="s">
        <v>9</v>
      </c>
      <c r="I4" s="3"/>
      <c r="J4" s="3"/>
      <c r="K4" s="3"/>
      <c r="L4" s="4"/>
      <c r="M4" s="1">
        <f>M3/100</f>
        <v>26.229900000000001</v>
      </c>
    </row>
    <row r="5" spans="1:13" x14ac:dyDescent="0.4">
      <c r="A5" s="1">
        <v>3</v>
      </c>
      <c r="B5" s="1">
        <f t="shared" ca="1" si="0"/>
        <v>65</v>
      </c>
      <c r="C5" s="1">
        <v>55</v>
      </c>
      <c r="D5" s="2">
        <f>(C5-$M$2)^2</f>
        <v>24.90010000000002</v>
      </c>
      <c r="E5" s="4"/>
      <c r="F5" s="6">
        <f>(C5-$M$2)/$M$5*10+50</f>
        <v>59.743213701337972</v>
      </c>
      <c r="H5" s="2" t="s">
        <v>5</v>
      </c>
      <c r="I5" s="3"/>
      <c r="J5" s="3"/>
      <c r="K5" s="3"/>
      <c r="L5" s="4"/>
      <c r="M5" s="11">
        <f>SQRT(M4)</f>
        <v>5.1215134481908766</v>
      </c>
    </row>
    <row r="6" spans="1:13" x14ac:dyDescent="0.4">
      <c r="A6" s="1">
        <v>4</v>
      </c>
      <c r="B6" s="1">
        <f t="shared" ca="1" si="0"/>
        <v>56</v>
      </c>
      <c r="C6" s="1">
        <v>50</v>
      </c>
      <c r="D6" s="2">
        <f>(C6-$M$2)^2</f>
        <v>9.9999999999960215E-5</v>
      </c>
      <c r="E6" s="4"/>
      <c r="F6" s="6">
        <f>(C6-$M$2)/$M$5*10+50</f>
        <v>49.980474521640609</v>
      </c>
    </row>
    <row r="7" spans="1:13" x14ac:dyDescent="0.4">
      <c r="A7" s="1">
        <v>5</v>
      </c>
      <c r="B7" s="1">
        <f t="shared" ca="1" si="0"/>
        <v>9</v>
      </c>
      <c r="C7" s="1">
        <v>52</v>
      </c>
      <c r="D7" s="2">
        <f>(C7-$M$2)^2</f>
        <v>3.9601000000000077</v>
      </c>
      <c r="E7" s="4"/>
      <c r="F7" s="6">
        <f>(C7-$M$2)/$M$5*10+50</f>
        <v>53.885570193519555</v>
      </c>
      <c r="H7" s="7" t="s">
        <v>7</v>
      </c>
      <c r="I7" s="8"/>
      <c r="J7" s="9"/>
      <c r="K7" s="1" t="s">
        <v>8</v>
      </c>
    </row>
    <row r="8" spans="1:13" x14ac:dyDescent="0.4">
      <c r="A8" s="1">
        <v>6</v>
      </c>
      <c r="B8" s="1">
        <f t="shared" ca="1" si="0"/>
        <v>56</v>
      </c>
      <c r="C8" s="1">
        <v>51</v>
      </c>
      <c r="D8" s="2">
        <f>(C8-$M$2)^2</f>
        <v>0.98010000000000397</v>
      </c>
      <c r="E8" s="4"/>
      <c r="F8" s="6">
        <f>(C8-$M$2)/$M$5*10+50</f>
        <v>51.933022357580079</v>
      </c>
      <c r="H8" s="2">
        <v>0</v>
      </c>
      <c r="I8" s="3" t="s">
        <v>10</v>
      </c>
      <c r="J8" s="4">
        <v>4</v>
      </c>
      <c r="K8" s="1">
        <f>COUNTIFS(point,"&gt;=0",point,"&lt;=4")</f>
        <v>0</v>
      </c>
    </row>
    <row r="9" spans="1:13" x14ac:dyDescent="0.4">
      <c r="A9" s="1">
        <v>7</v>
      </c>
      <c r="B9" s="1">
        <f t="shared" ca="1" si="0"/>
        <v>55</v>
      </c>
      <c r="C9" s="1">
        <v>54</v>
      </c>
      <c r="D9" s="2">
        <f>(C9-$M$2)^2</f>
        <v>15.920100000000016</v>
      </c>
      <c r="E9" s="4"/>
      <c r="F9" s="6">
        <f>(C9-$M$2)/$M$5*10+50</f>
        <v>57.790665865398495</v>
      </c>
      <c r="H9" s="2">
        <f>H8+5</f>
        <v>5</v>
      </c>
      <c r="I9" s="3" t="s">
        <v>10</v>
      </c>
      <c r="J9" s="4">
        <f>J8+5</f>
        <v>9</v>
      </c>
      <c r="K9" s="1">
        <f>COUNTIFS(point,"&gt;=5",point,"&lt;=9")</f>
        <v>0</v>
      </c>
    </row>
    <row r="10" spans="1:13" x14ac:dyDescent="0.4">
      <c r="A10" s="1">
        <v>8</v>
      </c>
      <c r="B10" s="1">
        <f t="shared" ca="1" si="0"/>
        <v>43</v>
      </c>
      <c r="C10" s="1">
        <v>39</v>
      </c>
      <c r="D10" s="2">
        <f>(C10-$M$2)^2</f>
        <v>121.22009999999996</v>
      </c>
      <c r="E10" s="4"/>
      <c r="F10" s="6">
        <f>(C10-$M$2)/$M$5*10+50</f>
        <v>28.502448326306418</v>
      </c>
      <c r="H10" s="2">
        <f t="shared" ref="H10:H27" si="1">H9+5</f>
        <v>10</v>
      </c>
      <c r="I10" s="3" t="s">
        <v>10</v>
      </c>
      <c r="J10" s="4">
        <f t="shared" ref="J10:J27" si="2">J9+5</f>
        <v>14</v>
      </c>
      <c r="K10" s="1">
        <f>COUNTIFS(point,"&gt;=10",point,"&lt;=14")</f>
        <v>0</v>
      </c>
    </row>
    <row r="11" spans="1:13" x14ac:dyDescent="0.4">
      <c r="A11" s="1">
        <v>9</v>
      </c>
      <c r="B11" s="1">
        <f t="shared" ca="1" si="0"/>
        <v>71</v>
      </c>
      <c r="C11" s="1">
        <v>47</v>
      </c>
      <c r="D11" s="2">
        <f>(C11-$M$2)^2</f>
        <v>9.0600999999999878</v>
      </c>
      <c r="E11" s="4"/>
      <c r="F11" s="6">
        <f>(C11-$M$2)/$M$5*10+50</f>
        <v>44.122831013822193</v>
      </c>
      <c r="H11" s="2">
        <f t="shared" si="1"/>
        <v>15</v>
      </c>
      <c r="I11" s="3" t="s">
        <v>10</v>
      </c>
      <c r="J11" s="4">
        <f t="shared" si="2"/>
        <v>19</v>
      </c>
      <c r="K11" s="1">
        <f>COUNTIFS(point,"&gt;=15",point,"&lt;=19")</f>
        <v>0</v>
      </c>
    </row>
    <row r="12" spans="1:13" x14ac:dyDescent="0.4">
      <c r="A12" s="1">
        <v>10</v>
      </c>
      <c r="B12" s="1">
        <f t="shared" ca="1" si="0"/>
        <v>25</v>
      </c>
      <c r="C12" s="1">
        <v>49</v>
      </c>
      <c r="D12" s="2">
        <f>(C12-$M$2)^2</f>
        <v>1.020099999999996</v>
      </c>
      <c r="E12" s="4"/>
      <c r="F12" s="6">
        <f>(C12-$M$2)/$M$5*10+50</f>
        <v>48.027926685701139</v>
      </c>
      <c r="H12" s="2">
        <f t="shared" si="1"/>
        <v>20</v>
      </c>
      <c r="I12" s="3" t="s">
        <v>10</v>
      </c>
      <c r="J12" s="4">
        <f t="shared" si="2"/>
        <v>24</v>
      </c>
      <c r="K12" s="1">
        <f>COUNTIFS(point,"&gt;=20",point,"&lt;=24")</f>
        <v>0</v>
      </c>
    </row>
    <row r="13" spans="1:13" x14ac:dyDescent="0.4">
      <c r="A13" s="1">
        <v>11</v>
      </c>
      <c r="B13" s="1">
        <f t="shared" ca="1" si="0"/>
        <v>60</v>
      </c>
      <c r="C13" s="1">
        <v>41</v>
      </c>
      <c r="D13" s="2">
        <f>(C13-$M$2)^2</f>
        <v>81.180099999999968</v>
      </c>
      <c r="E13" s="4"/>
      <c r="F13" s="6">
        <f>(C13-$M$2)/$M$5*10+50</f>
        <v>32.407543998185361</v>
      </c>
      <c r="H13" s="2">
        <f t="shared" si="1"/>
        <v>25</v>
      </c>
      <c r="I13" s="3" t="s">
        <v>10</v>
      </c>
      <c r="J13" s="4">
        <f t="shared" si="2"/>
        <v>29</v>
      </c>
      <c r="K13" s="1">
        <f>COUNTIFS(point,"&gt;=25",point,"&lt;=29")</f>
        <v>0</v>
      </c>
    </row>
    <row r="14" spans="1:13" x14ac:dyDescent="0.4">
      <c r="A14" s="1">
        <v>12</v>
      </c>
      <c r="B14" s="1">
        <f t="shared" ca="1" si="0"/>
        <v>53</v>
      </c>
      <c r="C14" s="1">
        <v>53</v>
      </c>
      <c r="D14" s="2">
        <f>(C14-$M$2)^2</f>
        <v>8.9401000000000117</v>
      </c>
      <c r="E14" s="4"/>
      <c r="F14" s="6">
        <f>(C14-$M$2)/$M$5*10+50</f>
        <v>55.838118029459025</v>
      </c>
      <c r="H14" s="2">
        <f t="shared" si="1"/>
        <v>30</v>
      </c>
      <c r="I14" s="3" t="s">
        <v>10</v>
      </c>
      <c r="J14" s="4">
        <f t="shared" si="2"/>
        <v>34</v>
      </c>
      <c r="K14" s="1">
        <f>COUNTIFS(point,"&gt;=30",point,"&lt;=34")</f>
        <v>0</v>
      </c>
    </row>
    <row r="15" spans="1:13" x14ac:dyDescent="0.4">
      <c r="A15" s="1">
        <v>13</v>
      </c>
      <c r="B15" s="1">
        <f t="shared" ca="1" si="0"/>
        <v>35</v>
      </c>
      <c r="C15" s="1">
        <v>54</v>
      </c>
      <c r="D15" s="2">
        <f>(C15-$M$2)^2</f>
        <v>15.920100000000016</v>
      </c>
      <c r="E15" s="4"/>
      <c r="F15" s="6">
        <f>(C15-$M$2)/$M$5*10+50</f>
        <v>57.790665865398495</v>
      </c>
      <c r="H15" s="2">
        <f t="shared" si="1"/>
        <v>35</v>
      </c>
      <c r="I15" s="3" t="s">
        <v>10</v>
      </c>
      <c r="J15" s="4">
        <f t="shared" si="2"/>
        <v>39</v>
      </c>
      <c r="K15" s="1">
        <f>COUNTIFS(point,"&gt;=35",point,"&lt;=39")</f>
        <v>1</v>
      </c>
    </row>
    <row r="16" spans="1:13" x14ac:dyDescent="0.4">
      <c r="A16" s="1">
        <v>14</v>
      </c>
      <c r="B16" s="1">
        <f t="shared" ca="1" si="0"/>
        <v>39</v>
      </c>
      <c r="C16" s="1">
        <v>43</v>
      </c>
      <c r="D16" s="2">
        <f>(C16-$M$2)^2</f>
        <v>49.140099999999975</v>
      </c>
      <c r="E16" s="4"/>
      <c r="F16" s="6">
        <f>(C16-$M$2)/$M$5*10+50</f>
        <v>36.3126396700643</v>
      </c>
      <c r="H16" s="2">
        <f t="shared" si="1"/>
        <v>40</v>
      </c>
      <c r="I16" s="3" t="s">
        <v>10</v>
      </c>
      <c r="J16" s="4">
        <f t="shared" si="2"/>
        <v>44</v>
      </c>
      <c r="K16" s="1">
        <f>COUNTIFS(point,"&gt;=40",point,"&lt;=44")</f>
        <v>14</v>
      </c>
    </row>
    <row r="17" spans="1:11" x14ac:dyDescent="0.4">
      <c r="A17" s="1">
        <v>15</v>
      </c>
      <c r="B17" s="1">
        <f t="shared" ca="1" si="0"/>
        <v>57</v>
      </c>
      <c r="C17" s="1">
        <v>51</v>
      </c>
      <c r="D17" s="2">
        <f>(C17-$M$2)^2</f>
        <v>0.98010000000000397</v>
      </c>
      <c r="E17" s="4"/>
      <c r="F17" s="6">
        <f>(C17-$M$2)/$M$5*10+50</f>
        <v>51.933022357580079</v>
      </c>
      <c r="H17" s="2">
        <f t="shared" si="1"/>
        <v>45</v>
      </c>
      <c r="I17" s="3" t="s">
        <v>10</v>
      </c>
      <c r="J17" s="4">
        <f t="shared" si="2"/>
        <v>49</v>
      </c>
      <c r="K17" s="1">
        <f>COUNTIFS(point,"&gt;=45",point,"&lt;=49")</f>
        <v>26</v>
      </c>
    </row>
    <row r="18" spans="1:11" x14ac:dyDescent="0.4">
      <c r="A18" s="1">
        <v>16</v>
      </c>
      <c r="B18" s="1">
        <f t="shared" ca="1" si="0"/>
        <v>56</v>
      </c>
      <c r="C18" s="1">
        <v>46</v>
      </c>
      <c r="D18" s="2">
        <f>(C18-$M$2)^2</f>
        <v>16.080099999999984</v>
      </c>
      <c r="E18" s="4"/>
      <c r="F18" s="6">
        <f>(C18-$M$2)/$M$5*10+50</f>
        <v>42.170283177882723</v>
      </c>
      <c r="H18" s="2">
        <f t="shared" si="1"/>
        <v>50</v>
      </c>
      <c r="I18" s="3" t="s">
        <v>10</v>
      </c>
      <c r="J18" s="4">
        <f t="shared" si="2"/>
        <v>54</v>
      </c>
      <c r="K18" s="1">
        <f>COUNTIFS(point,"&gt;=50",point,"&lt;=54")</f>
        <v>34</v>
      </c>
    </row>
    <row r="19" spans="1:11" x14ac:dyDescent="0.4">
      <c r="A19" s="1">
        <v>17</v>
      </c>
      <c r="B19" s="1">
        <f t="shared" ca="1" si="0"/>
        <v>67</v>
      </c>
      <c r="C19" s="1">
        <v>50</v>
      </c>
      <c r="D19" s="2">
        <f>(C19-$M$2)^2</f>
        <v>9.9999999999960215E-5</v>
      </c>
      <c r="E19" s="4"/>
      <c r="F19" s="6">
        <f>(C19-$M$2)/$M$5*10+50</f>
        <v>49.980474521640609</v>
      </c>
      <c r="H19" s="2">
        <f t="shared" si="1"/>
        <v>55</v>
      </c>
      <c r="I19" s="3" t="s">
        <v>10</v>
      </c>
      <c r="J19" s="4">
        <f t="shared" si="2"/>
        <v>59</v>
      </c>
      <c r="K19" s="1">
        <f>COUNTIFS(point,"&gt;=55",point,"&lt;=59")</f>
        <v>24</v>
      </c>
    </row>
    <row r="20" spans="1:11" x14ac:dyDescent="0.4">
      <c r="A20" s="1">
        <v>18</v>
      </c>
      <c r="B20" s="1">
        <f t="shared" ca="1" si="0"/>
        <v>41</v>
      </c>
      <c r="C20" s="1">
        <v>52</v>
      </c>
      <c r="D20" s="2">
        <f>(C20-$M$2)^2</f>
        <v>3.9601000000000077</v>
      </c>
      <c r="E20" s="4"/>
      <c r="F20" s="6">
        <f>(C20-$M$2)/$M$5*10+50</f>
        <v>53.885570193519555</v>
      </c>
      <c r="H20" s="2">
        <f t="shared" si="1"/>
        <v>60</v>
      </c>
      <c r="I20" s="3" t="s">
        <v>10</v>
      </c>
      <c r="J20" s="4">
        <f t="shared" si="2"/>
        <v>64</v>
      </c>
      <c r="K20" s="1">
        <f>COUNTIFS(point,"&gt;=60",point,"&lt;=64")</f>
        <v>1</v>
      </c>
    </row>
    <row r="21" spans="1:11" x14ac:dyDescent="0.4">
      <c r="A21" s="1">
        <v>19</v>
      </c>
      <c r="B21" s="1">
        <f t="shared" ca="1" si="0"/>
        <v>44</v>
      </c>
      <c r="C21" s="1">
        <v>55</v>
      </c>
      <c r="D21" s="2">
        <f>(C21-$M$2)^2</f>
        <v>24.90010000000002</v>
      </c>
      <c r="E21" s="4"/>
      <c r="F21" s="6">
        <f>(C21-$M$2)/$M$5*10+50</f>
        <v>59.743213701337972</v>
      </c>
      <c r="H21" s="2">
        <f t="shared" si="1"/>
        <v>65</v>
      </c>
      <c r="I21" s="3" t="s">
        <v>10</v>
      </c>
      <c r="J21" s="4">
        <f t="shared" si="2"/>
        <v>69</v>
      </c>
      <c r="K21" s="1">
        <f>COUNTIFS(point,"&gt;=65",point,"&lt;=69")</f>
        <v>0</v>
      </c>
    </row>
    <row r="22" spans="1:11" x14ac:dyDescent="0.4">
      <c r="A22" s="1">
        <v>20</v>
      </c>
      <c r="B22" s="1">
        <f t="shared" ca="1" si="0"/>
        <v>49</v>
      </c>
      <c r="C22" s="1">
        <v>46</v>
      </c>
      <c r="D22" s="2">
        <f>(C22-$M$2)^2</f>
        <v>16.080099999999984</v>
      </c>
      <c r="E22" s="4"/>
      <c r="F22" s="6">
        <f>(C22-$M$2)/$M$5*10+50</f>
        <v>42.170283177882723</v>
      </c>
      <c r="H22" s="2">
        <f t="shared" si="1"/>
        <v>70</v>
      </c>
      <c r="I22" s="3" t="s">
        <v>10</v>
      </c>
      <c r="J22" s="4">
        <f t="shared" si="2"/>
        <v>74</v>
      </c>
      <c r="K22" s="1">
        <f>COUNTIFS(point,"&gt;=70",point,"&lt;=74")</f>
        <v>0</v>
      </c>
    </row>
    <row r="23" spans="1:11" x14ac:dyDescent="0.4">
      <c r="A23" s="1">
        <v>21</v>
      </c>
      <c r="B23" s="1">
        <f t="shared" ca="1" si="0"/>
        <v>37</v>
      </c>
      <c r="C23" s="1">
        <v>45</v>
      </c>
      <c r="D23" s="2">
        <f>(C23-$M$2)^2</f>
        <v>25.10009999999998</v>
      </c>
      <c r="E23" s="4"/>
      <c r="F23" s="6">
        <f>(C23-$M$2)/$M$5*10+50</f>
        <v>40.217735341943246</v>
      </c>
      <c r="H23" s="2">
        <f t="shared" si="1"/>
        <v>75</v>
      </c>
      <c r="I23" s="3" t="s">
        <v>10</v>
      </c>
      <c r="J23" s="4">
        <f t="shared" si="2"/>
        <v>79</v>
      </c>
      <c r="K23" s="1">
        <f>COUNTIFS(point,"&gt;=75",point,"&lt;=79")</f>
        <v>0</v>
      </c>
    </row>
    <row r="24" spans="1:11" x14ac:dyDescent="0.4">
      <c r="A24" s="1">
        <v>22</v>
      </c>
      <c r="B24" s="1">
        <f t="shared" ca="1" si="0"/>
        <v>31</v>
      </c>
      <c r="C24" s="1">
        <v>53</v>
      </c>
      <c r="D24" s="2">
        <f>(C24-$M$2)^2</f>
        <v>8.9401000000000117</v>
      </c>
      <c r="E24" s="4"/>
      <c r="F24" s="6">
        <f>(C24-$M$2)/$M$5*10+50</f>
        <v>55.838118029459025</v>
      </c>
      <c r="H24" s="2">
        <f t="shared" si="1"/>
        <v>80</v>
      </c>
      <c r="I24" s="3" t="s">
        <v>10</v>
      </c>
      <c r="J24" s="4">
        <f t="shared" si="2"/>
        <v>84</v>
      </c>
      <c r="K24" s="1">
        <f>COUNTIFS(point,"&gt;=80",point,"&lt;=84")</f>
        <v>0</v>
      </c>
    </row>
    <row r="25" spans="1:11" x14ac:dyDescent="0.4">
      <c r="A25" s="1">
        <v>23</v>
      </c>
      <c r="B25" s="1">
        <f t="shared" ca="1" si="0"/>
        <v>93</v>
      </c>
      <c r="C25" s="1">
        <v>50</v>
      </c>
      <c r="D25" s="2">
        <f>(C25-$M$2)^2</f>
        <v>9.9999999999960215E-5</v>
      </c>
      <c r="E25" s="4"/>
      <c r="F25" s="6">
        <f>(C25-$M$2)/$M$5*10+50</f>
        <v>49.980474521640609</v>
      </c>
      <c r="H25" s="2">
        <f t="shared" si="1"/>
        <v>85</v>
      </c>
      <c r="I25" s="3" t="s">
        <v>10</v>
      </c>
      <c r="J25" s="4">
        <f t="shared" si="2"/>
        <v>89</v>
      </c>
      <c r="K25" s="1">
        <f>COUNTIFS(point,"&gt;=85",point,"&lt;=89")</f>
        <v>0</v>
      </c>
    </row>
    <row r="26" spans="1:11" x14ac:dyDescent="0.4">
      <c r="A26" s="1">
        <v>24</v>
      </c>
      <c r="B26" s="1">
        <f t="shared" ca="1" si="0"/>
        <v>55</v>
      </c>
      <c r="C26" s="1">
        <v>50</v>
      </c>
      <c r="D26" s="2">
        <f>(C26-$M$2)^2</f>
        <v>9.9999999999960215E-5</v>
      </c>
      <c r="E26" s="4"/>
      <c r="F26" s="6">
        <f>(C26-$M$2)/$M$5*10+50</f>
        <v>49.980474521640609</v>
      </c>
      <c r="H26" s="2">
        <f t="shared" si="1"/>
        <v>90</v>
      </c>
      <c r="I26" s="3" t="s">
        <v>10</v>
      </c>
      <c r="J26" s="4">
        <f t="shared" si="2"/>
        <v>94</v>
      </c>
      <c r="K26" s="1">
        <f>COUNTIFS(point,"&gt;=90",point,"&lt;=94")</f>
        <v>0</v>
      </c>
    </row>
    <row r="27" spans="1:11" x14ac:dyDescent="0.4">
      <c r="A27" s="1">
        <v>25</v>
      </c>
      <c r="B27" s="1">
        <f t="shared" ca="1" si="0"/>
        <v>36</v>
      </c>
      <c r="C27" s="1">
        <v>53</v>
      </c>
      <c r="D27" s="2">
        <f>(C27-$M$2)^2</f>
        <v>8.9401000000000117</v>
      </c>
      <c r="E27" s="4"/>
      <c r="F27" s="6">
        <f>(C27-$M$2)/$M$5*10+50</f>
        <v>55.838118029459025</v>
      </c>
      <c r="H27" s="2">
        <f t="shared" si="1"/>
        <v>95</v>
      </c>
      <c r="I27" s="3" t="s">
        <v>10</v>
      </c>
      <c r="J27" s="4">
        <f t="shared" si="2"/>
        <v>99</v>
      </c>
      <c r="K27" s="1">
        <f>COUNTIFS(point,"&gt;=95",point,"&lt;=99")</f>
        <v>0</v>
      </c>
    </row>
    <row r="28" spans="1:11" x14ac:dyDescent="0.4">
      <c r="A28" s="1">
        <v>26</v>
      </c>
      <c r="B28" s="1">
        <f t="shared" ca="1" si="0"/>
        <v>48</v>
      </c>
      <c r="C28" s="1">
        <v>50</v>
      </c>
      <c r="D28" s="2">
        <f>(C28-$M$2)^2</f>
        <v>9.9999999999960215E-5</v>
      </c>
      <c r="E28" s="4"/>
      <c r="F28" s="6">
        <f>(C28-$M$2)/$M$5*10+50</f>
        <v>49.980474521640609</v>
      </c>
      <c r="H28" s="2">
        <v>100</v>
      </c>
      <c r="I28" s="3"/>
      <c r="J28" s="4"/>
      <c r="K28" s="1">
        <f>COUNTIFS(point,"=100")</f>
        <v>0</v>
      </c>
    </row>
    <row r="29" spans="1:11" x14ac:dyDescent="0.4">
      <c r="A29" s="1">
        <v>27</v>
      </c>
      <c r="B29" s="1">
        <f t="shared" ca="1" si="0"/>
        <v>75</v>
      </c>
      <c r="C29" s="1">
        <v>46</v>
      </c>
      <c r="D29" s="2">
        <f>(C29-$M$2)^2</f>
        <v>16.080099999999984</v>
      </c>
      <c r="E29" s="4"/>
      <c r="F29" s="6">
        <f>(C29-$M$2)/$M$5*10+50</f>
        <v>42.170283177882723</v>
      </c>
    </row>
    <row r="30" spans="1:11" x14ac:dyDescent="0.4">
      <c r="A30" s="1">
        <v>28</v>
      </c>
      <c r="B30" s="1">
        <f t="shared" ca="1" si="0"/>
        <v>75</v>
      </c>
      <c r="C30" s="1">
        <v>51</v>
      </c>
      <c r="D30" s="2">
        <f>(C30-$M$2)^2</f>
        <v>0.98010000000000397</v>
      </c>
      <c r="E30" s="4"/>
      <c r="F30" s="6">
        <f>(C30-$M$2)/$M$5*10+50</f>
        <v>51.933022357580079</v>
      </c>
    </row>
    <row r="31" spans="1:11" x14ac:dyDescent="0.4">
      <c r="A31" s="1">
        <v>29</v>
      </c>
      <c r="B31" s="1">
        <f t="shared" ca="1" si="0"/>
        <v>54</v>
      </c>
      <c r="C31" s="1">
        <v>50</v>
      </c>
      <c r="D31" s="2">
        <f>(C31-$M$2)^2</f>
        <v>9.9999999999960215E-5</v>
      </c>
      <c r="E31" s="4"/>
      <c r="F31" s="6">
        <f>(C31-$M$2)/$M$5*10+50</f>
        <v>49.980474521640609</v>
      </c>
    </row>
    <row r="32" spans="1:11" x14ac:dyDescent="0.4">
      <c r="A32" s="1">
        <v>30</v>
      </c>
      <c r="B32" s="1">
        <f t="shared" ca="1" si="0"/>
        <v>14</v>
      </c>
      <c r="C32" s="1">
        <v>44</v>
      </c>
      <c r="D32" s="2">
        <f>(C32-$M$2)^2</f>
        <v>36.120099999999979</v>
      </c>
      <c r="E32" s="4"/>
      <c r="F32" s="6">
        <f>(C32-$M$2)/$M$5*10+50</f>
        <v>38.265187506003777</v>
      </c>
    </row>
    <row r="33" spans="1:6" x14ac:dyDescent="0.4">
      <c r="A33" s="1">
        <v>31</v>
      </c>
      <c r="B33" s="1">
        <f t="shared" ca="1" si="0"/>
        <v>55</v>
      </c>
      <c r="C33" s="1">
        <v>48</v>
      </c>
      <c r="D33" s="2">
        <f>(C33-$M$2)^2</f>
        <v>4.0400999999999918</v>
      </c>
      <c r="E33" s="4"/>
      <c r="F33" s="6">
        <f>(C33-$M$2)/$M$5*10+50</f>
        <v>46.075378849761663</v>
      </c>
    </row>
    <row r="34" spans="1:6" x14ac:dyDescent="0.4">
      <c r="A34" s="1">
        <v>32</v>
      </c>
      <c r="B34" s="1">
        <f t="shared" ca="1" si="0"/>
        <v>37</v>
      </c>
      <c r="C34" s="1">
        <v>55</v>
      </c>
      <c r="D34" s="2">
        <f>(C34-$M$2)^2</f>
        <v>24.90010000000002</v>
      </c>
      <c r="E34" s="4"/>
      <c r="F34" s="6">
        <f>(C34-$M$2)/$M$5*10+50</f>
        <v>59.743213701337972</v>
      </c>
    </row>
    <row r="35" spans="1:6" x14ac:dyDescent="0.4">
      <c r="A35" s="1">
        <v>33</v>
      </c>
      <c r="B35" s="1">
        <f t="shared" ca="1" si="0"/>
        <v>26</v>
      </c>
      <c r="C35" s="1">
        <v>58</v>
      </c>
      <c r="D35" s="2">
        <f>(C35-$M$2)^2</f>
        <v>63.840100000000035</v>
      </c>
      <c r="E35" s="4"/>
      <c r="F35" s="6">
        <f>(C35-$M$2)/$M$5*10+50</f>
        <v>65.600857209156388</v>
      </c>
    </row>
    <row r="36" spans="1:6" x14ac:dyDescent="0.4">
      <c r="A36" s="1">
        <v>34</v>
      </c>
      <c r="B36" s="1">
        <f t="shared" ca="1" si="0"/>
        <v>51</v>
      </c>
      <c r="C36" s="1">
        <v>57</v>
      </c>
      <c r="D36" s="2">
        <f>(C36-$M$2)^2</f>
        <v>48.860100000000031</v>
      </c>
      <c r="E36" s="4"/>
      <c r="F36" s="6">
        <f>(C36-$M$2)/$M$5*10+50</f>
        <v>63.648309373216918</v>
      </c>
    </row>
    <row r="37" spans="1:6" x14ac:dyDescent="0.4">
      <c r="A37" s="1">
        <v>35</v>
      </c>
      <c r="B37" s="1">
        <f t="shared" ca="1" si="0"/>
        <v>10</v>
      </c>
      <c r="C37" s="1">
        <v>53</v>
      </c>
      <c r="D37" s="2">
        <f>(C37-$M$2)^2</f>
        <v>8.9401000000000117</v>
      </c>
      <c r="E37" s="4"/>
      <c r="F37" s="6">
        <f>(C37-$M$2)/$M$5*10+50</f>
        <v>55.838118029459025</v>
      </c>
    </row>
    <row r="38" spans="1:6" x14ac:dyDescent="0.4">
      <c r="A38" s="1">
        <v>36</v>
      </c>
      <c r="B38" s="1">
        <f t="shared" ca="1" si="0"/>
        <v>43</v>
      </c>
      <c r="C38" s="1">
        <v>48</v>
      </c>
      <c r="D38" s="2">
        <f>(C38-$M$2)^2</f>
        <v>4.0400999999999918</v>
      </c>
      <c r="E38" s="4"/>
      <c r="F38" s="6">
        <f>(C38-$M$2)/$M$5*10+50</f>
        <v>46.075378849761663</v>
      </c>
    </row>
    <row r="39" spans="1:6" x14ac:dyDescent="0.4">
      <c r="A39" s="1">
        <v>37</v>
      </c>
      <c r="B39" s="1">
        <f t="shared" ca="1" si="0"/>
        <v>53</v>
      </c>
      <c r="C39" s="1">
        <v>56</v>
      </c>
      <c r="D39" s="2">
        <f>(C39-$M$2)^2</f>
        <v>35.880100000000027</v>
      </c>
      <c r="E39" s="4"/>
      <c r="F39" s="6">
        <f>(C39-$M$2)/$M$5*10+50</f>
        <v>61.695761537277441</v>
      </c>
    </row>
    <row r="40" spans="1:6" x14ac:dyDescent="0.4">
      <c r="A40" s="1">
        <v>38</v>
      </c>
      <c r="B40" s="1">
        <f t="shared" ca="1" si="0"/>
        <v>65</v>
      </c>
      <c r="C40" s="1">
        <v>52</v>
      </c>
      <c r="D40" s="2">
        <f>(C40-$M$2)^2</f>
        <v>3.9601000000000077</v>
      </c>
      <c r="E40" s="4"/>
      <c r="F40" s="6">
        <f>(C40-$M$2)/$M$5*10+50</f>
        <v>53.885570193519555</v>
      </c>
    </row>
    <row r="41" spans="1:6" x14ac:dyDescent="0.4">
      <c r="A41" s="1">
        <v>39</v>
      </c>
      <c r="B41" s="1">
        <f t="shared" ca="1" si="0"/>
        <v>32</v>
      </c>
      <c r="C41" s="1">
        <v>50</v>
      </c>
      <c r="D41" s="2">
        <f>(C41-$M$2)^2</f>
        <v>9.9999999999960215E-5</v>
      </c>
      <c r="E41" s="4"/>
      <c r="F41" s="6">
        <f>(C41-$M$2)/$M$5*10+50</f>
        <v>49.980474521640609</v>
      </c>
    </row>
    <row r="42" spans="1:6" x14ac:dyDescent="0.4">
      <c r="A42" s="1">
        <v>40</v>
      </c>
      <c r="B42" s="1">
        <f t="shared" ca="1" si="0"/>
        <v>23</v>
      </c>
      <c r="C42" s="1">
        <v>56</v>
      </c>
      <c r="D42" s="2">
        <f>(C42-$M$2)^2</f>
        <v>35.880100000000027</v>
      </c>
      <c r="E42" s="4"/>
      <c r="F42" s="6">
        <f>(C42-$M$2)/$M$5*10+50</f>
        <v>61.695761537277441</v>
      </c>
    </row>
    <row r="43" spans="1:6" x14ac:dyDescent="0.4">
      <c r="A43" s="1">
        <v>41</v>
      </c>
      <c r="B43" s="1">
        <f t="shared" ca="1" si="0"/>
        <v>70</v>
      </c>
      <c r="C43" s="1">
        <v>40</v>
      </c>
      <c r="D43" s="2">
        <f>(C43-$M$2)^2</f>
        <v>100.20009999999996</v>
      </c>
      <c r="E43" s="4"/>
      <c r="F43" s="6">
        <f>(C43-$M$2)/$M$5*10+50</f>
        <v>30.454996162245887</v>
      </c>
    </row>
    <row r="44" spans="1:6" x14ac:dyDescent="0.4">
      <c r="A44" s="1">
        <v>42</v>
      </c>
      <c r="B44" s="1">
        <f t="shared" ca="1" si="0"/>
        <v>50</v>
      </c>
      <c r="C44" s="1">
        <v>60</v>
      </c>
      <c r="D44" s="2">
        <f>(C44-$M$2)^2</f>
        <v>99.800100000000043</v>
      </c>
      <c r="E44" s="4"/>
      <c r="F44" s="6">
        <f>(C44-$M$2)/$M$5*10+50</f>
        <v>69.505952881035327</v>
      </c>
    </row>
    <row r="45" spans="1:6" x14ac:dyDescent="0.4">
      <c r="A45" s="1">
        <v>43</v>
      </c>
      <c r="B45" s="1">
        <f t="shared" ca="1" si="0"/>
        <v>64</v>
      </c>
      <c r="C45" s="1">
        <v>54</v>
      </c>
      <c r="D45" s="2">
        <f>(C45-$M$2)^2</f>
        <v>15.920100000000016</v>
      </c>
      <c r="E45" s="4"/>
      <c r="F45" s="6">
        <f>(C45-$M$2)/$M$5*10+50</f>
        <v>57.790665865398495</v>
      </c>
    </row>
    <row r="46" spans="1:6" x14ac:dyDescent="0.4">
      <c r="A46" s="1">
        <v>44</v>
      </c>
      <c r="B46" s="1">
        <f t="shared" ca="1" si="0"/>
        <v>29</v>
      </c>
      <c r="C46" s="1">
        <v>46</v>
      </c>
      <c r="D46" s="2">
        <f>(C46-$M$2)^2</f>
        <v>16.080099999999984</v>
      </c>
      <c r="E46" s="4"/>
      <c r="F46" s="6">
        <f>(C46-$M$2)/$M$5*10+50</f>
        <v>42.170283177882723</v>
      </c>
    </row>
    <row r="47" spans="1:6" x14ac:dyDescent="0.4">
      <c r="A47" s="1">
        <v>45</v>
      </c>
      <c r="B47" s="1">
        <f t="shared" ca="1" si="0"/>
        <v>31</v>
      </c>
      <c r="C47" s="1">
        <v>56</v>
      </c>
      <c r="D47" s="2">
        <f>(C47-$M$2)^2</f>
        <v>35.880100000000027</v>
      </c>
      <c r="E47" s="4"/>
      <c r="F47" s="6">
        <f>(C47-$M$2)/$M$5*10+50</f>
        <v>61.695761537277441</v>
      </c>
    </row>
    <row r="48" spans="1:6" x14ac:dyDescent="0.4">
      <c r="A48" s="1">
        <v>46</v>
      </c>
      <c r="B48" s="1">
        <f t="shared" ca="1" si="0"/>
        <v>49</v>
      </c>
      <c r="C48" s="1">
        <v>57</v>
      </c>
      <c r="D48" s="2">
        <f>(C48-$M$2)^2</f>
        <v>48.860100000000031</v>
      </c>
      <c r="E48" s="4"/>
      <c r="F48" s="6">
        <f>(C48-$M$2)/$M$5*10+50</f>
        <v>63.648309373216918</v>
      </c>
    </row>
    <row r="49" spans="1:6" x14ac:dyDescent="0.4">
      <c r="A49" s="1">
        <v>47</v>
      </c>
      <c r="B49" s="1">
        <f t="shared" ca="1" si="0"/>
        <v>87</v>
      </c>
      <c r="C49" s="1">
        <v>50</v>
      </c>
      <c r="D49" s="2">
        <f>(C49-$M$2)^2</f>
        <v>9.9999999999960215E-5</v>
      </c>
      <c r="E49" s="4"/>
      <c r="F49" s="6">
        <f>(C49-$M$2)/$M$5*10+50</f>
        <v>49.980474521640609</v>
      </c>
    </row>
    <row r="50" spans="1:6" x14ac:dyDescent="0.4">
      <c r="A50" s="1">
        <v>48</v>
      </c>
      <c r="B50" s="1">
        <f t="shared" ca="1" si="0"/>
        <v>15</v>
      </c>
      <c r="C50" s="1">
        <v>56</v>
      </c>
      <c r="D50" s="2">
        <f>(C50-$M$2)^2</f>
        <v>35.880100000000027</v>
      </c>
      <c r="E50" s="4"/>
      <c r="F50" s="6">
        <f>(C50-$M$2)/$M$5*10+50</f>
        <v>61.695761537277441</v>
      </c>
    </row>
    <row r="51" spans="1:6" x14ac:dyDescent="0.4">
      <c r="A51" s="1">
        <v>49</v>
      </c>
      <c r="B51" s="1">
        <f t="shared" ca="1" si="0"/>
        <v>37</v>
      </c>
      <c r="C51" s="1">
        <v>54</v>
      </c>
      <c r="D51" s="2">
        <f>(C51-$M$2)^2</f>
        <v>15.920100000000016</v>
      </c>
      <c r="E51" s="4"/>
      <c r="F51" s="6">
        <f>(C51-$M$2)/$M$5*10+50</f>
        <v>57.790665865398495</v>
      </c>
    </row>
    <row r="52" spans="1:6" x14ac:dyDescent="0.4">
      <c r="A52" s="1">
        <v>50</v>
      </c>
      <c r="B52" s="1">
        <f t="shared" ca="1" si="0"/>
        <v>80</v>
      </c>
      <c r="C52" s="1">
        <v>56</v>
      </c>
      <c r="D52" s="2">
        <f>(C52-$M$2)^2</f>
        <v>35.880100000000027</v>
      </c>
      <c r="E52" s="4"/>
      <c r="F52" s="6">
        <f>(C52-$M$2)/$M$5*10+50</f>
        <v>61.695761537277441</v>
      </c>
    </row>
    <row r="53" spans="1:6" x14ac:dyDescent="0.4">
      <c r="A53" s="1">
        <v>51</v>
      </c>
      <c r="B53" s="1">
        <f t="shared" ca="1" si="0"/>
        <v>39</v>
      </c>
      <c r="C53" s="1">
        <v>45</v>
      </c>
      <c r="D53" s="2">
        <f>(C53-$M$2)^2</f>
        <v>25.10009999999998</v>
      </c>
      <c r="E53" s="4"/>
      <c r="F53" s="6">
        <f>(C53-$M$2)/$M$5*10+50</f>
        <v>40.217735341943246</v>
      </c>
    </row>
    <row r="54" spans="1:6" x14ac:dyDescent="0.4">
      <c r="A54" s="1">
        <v>52</v>
      </c>
      <c r="B54" s="1">
        <f t="shared" ca="1" si="0"/>
        <v>54</v>
      </c>
      <c r="C54" s="1">
        <v>45</v>
      </c>
      <c r="D54" s="2">
        <f>(C54-$M$2)^2</f>
        <v>25.10009999999998</v>
      </c>
      <c r="E54" s="4"/>
      <c r="F54" s="6">
        <f>(C54-$M$2)/$M$5*10+50</f>
        <v>40.217735341943246</v>
      </c>
    </row>
    <row r="55" spans="1:6" x14ac:dyDescent="0.4">
      <c r="A55" s="1">
        <v>53</v>
      </c>
      <c r="B55" s="1">
        <f t="shared" ca="1" si="0"/>
        <v>44</v>
      </c>
      <c r="C55" s="1">
        <v>56</v>
      </c>
      <c r="D55" s="2">
        <f>(C55-$M$2)^2</f>
        <v>35.880100000000027</v>
      </c>
      <c r="E55" s="4"/>
      <c r="F55" s="6">
        <f>(C55-$M$2)/$M$5*10+50</f>
        <v>61.695761537277441</v>
      </c>
    </row>
    <row r="56" spans="1:6" x14ac:dyDescent="0.4">
      <c r="A56" s="1">
        <v>54</v>
      </c>
      <c r="B56" s="1">
        <f t="shared" ca="1" si="0"/>
        <v>51</v>
      </c>
      <c r="C56" s="1">
        <v>55</v>
      </c>
      <c r="D56" s="2">
        <f>(C56-$M$2)^2</f>
        <v>24.90010000000002</v>
      </c>
      <c r="E56" s="4"/>
      <c r="F56" s="6">
        <f>(C56-$M$2)/$M$5*10+50</f>
        <v>59.743213701337972</v>
      </c>
    </row>
    <row r="57" spans="1:6" x14ac:dyDescent="0.4">
      <c r="A57" s="1">
        <v>55</v>
      </c>
      <c r="B57" s="1">
        <f t="shared" ca="1" si="0"/>
        <v>46</v>
      </c>
      <c r="C57" s="1">
        <v>46</v>
      </c>
      <c r="D57" s="2">
        <f>(C57-$M$2)^2</f>
        <v>16.080099999999984</v>
      </c>
      <c r="E57" s="4"/>
      <c r="F57" s="6">
        <f>(C57-$M$2)/$M$5*10+50</f>
        <v>42.170283177882723</v>
      </c>
    </row>
    <row r="58" spans="1:6" x14ac:dyDescent="0.4">
      <c r="A58" s="1">
        <v>56</v>
      </c>
      <c r="B58" s="1">
        <f t="shared" ca="1" si="0"/>
        <v>52</v>
      </c>
      <c r="C58" s="1">
        <v>45</v>
      </c>
      <c r="D58" s="2">
        <f>(C58-$M$2)^2</f>
        <v>25.10009999999998</v>
      </c>
      <c r="E58" s="4"/>
      <c r="F58" s="6">
        <f>(C58-$M$2)/$M$5*10+50</f>
        <v>40.217735341943246</v>
      </c>
    </row>
    <row r="59" spans="1:6" x14ac:dyDescent="0.4">
      <c r="A59" s="1">
        <v>57</v>
      </c>
      <c r="B59" s="1">
        <f t="shared" ca="1" si="0"/>
        <v>24</v>
      </c>
      <c r="C59" s="1">
        <v>41</v>
      </c>
      <c r="D59" s="2">
        <f>(C59-$M$2)^2</f>
        <v>81.180099999999968</v>
      </c>
      <c r="E59" s="4"/>
      <c r="F59" s="6">
        <f>(C59-$M$2)/$M$5*10+50</f>
        <v>32.407543998185361</v>
      </c>
    </row>
    <row r="60" spans="1:6" x14ac:dyDescent="0.4">
      <c r="A60" s="1">
        <v>58</v>
      </c>
      <c r="B60" s="1">
        <f t="shared" ca="1" si="0"/>
        <v>79</v>
      </c>
      <c r="C60" s="1">
        <v>50</v>
      </c>
      <c r="D60" s="2">
        <f>(C60-$M$2)^2</f>
        <v>9.9999999999960215E-5</v>
      </c>
      <c r="E60" s="4"/>
      <c r="F60" s="6">
        <f>(C60-$M$2)/$M$5*10+50</f>
        <v>49.980474521640609</v>
      </c>
    </row>
    <row r="61" spans="1:6" x14ac:dyDescent="0.4">
      <c r="A61" s="1">
        <v>59</v>
      </c>
      <c r="B61" s="1">
        <f t="shared" ca="1" si="0"/>
        <v>29</v>
      </c>
      <c r="C61" s="1">
        <v>45</v>
      </c>
      <c r="D61" s="2">
        <f>(C61-$M$2)^2</f>
        <v>25.10009999999998</v>
      </c>
      <c r="E61" s="4"/>
      <c r="F61" s="6">
        <f>(C61-$M$2)/$M$5*10+50</f>
        <v>40.217735341943246</v>
      </c>
    </row>
    <row r="62" spans="1:6" x14ac:dyDescent="0.4">
      <c r="A62" s="1">
        <v>60</v>
      </c>
      <c r="B62" s="1">
        <f t="shared" ca="1" si="0"/>
        <v>20</v>
      </c>
      <c r="C62" s="1">
        <v>44</v>
      </c>
      <c r="D62" s="2">
        <f>(C62-$M$2)^2</f>
        <v>36.120099999999979</v>
      </c>
      <c r="E62" s="4"/>
      <c r="F62" s="6">
        <f>(C62-$M$2)/$M$5*10+50</f>
        <v>38.265187506003777</v>
      </c>
    </row>
    <row r="63" spans="1:6" x14ac:dyDescent="0.4">
      <c r="A63" s="1">
        <v>61</v>
      </c>
      <c r="B63" s="1">
        <f t="shared" ca="1" si="0"/>
        <v>35</v>
      </c>
      <c r="C63" s="1">
        <v>47</v>
      </c>
      <c r="D63" s="2">
        <f>(C63-$M$2)^2</f>
        <v>9.0600999999999878</v>
      </c>
      <c r="E63" s="4"/>
      <c r="F63" s="6">
        <f>(C63-$M$2)/$M$5*10+50</f>
        <v>44.122831013822193</v>
      </c>
    </row>
    <row r="64" spans="1:6" x14ac:dyDescent="0.4">
      <c r="A64" s="1">
        <v>62</v>
      </c>
      <c r="B64" s="1">
        <f t="shared" ca="1" si="0"/>
        <v>59</v>
      </c>
      <c r="C64" s="1">
        <v>55</v>
      </c>
      <c r="D64" s="2">
        <f>(C64-$M$2)^2</f>
        <v>24.90010000000002</v>
      </c>
      <c r="E64" s="4"/>
      <c r="F64" s="6">
        <f>(C64-$M$2)/$M$5*10+50</f>
        <v>59.743213701337972</v>
      </c>
    </row>
    <row r="65" spans="1:6" x14ac:dyDescent="0.4">
      <c r="A65" s="1">
        <v>63</v>
      </c>
      <c r="B65" s="1">
        <f t="shared" ca="1" si="0"/>
        <v>102</v>
      </c>
      <c r="C65" s="1">
        <v>50</v>
      </c>
      <c r="D65" s="2">
        <f>(C65-$M$2)^2</f>
        <v>9.9999999999960215E-5</v>
      </c>
      <c r="E65" s="4"/>
      <c r="F65" s="6">
        <f>(C65-$M$2)/$M$5*10+50</f>
        <v>49.980474521640609</v>
      </c>
    </row>
    <row r="66" spans="1:6" x14ac:dyDescent="0.4">
      <c r="A66" s="1">
        <v>64</v>
      </c>
      <c r="B66" s="1">
        <f t="shared" ca="1" si="0"/>
        <v>6</v>
      </c>
      <c r="C66" s="1">
        <v>46</v>
      </c>
      <c r="D66" s="2">
        <f>(C66-$M$2)^2</f>
        <v>16.080099999999984</v>
      </c>
      <c r="E66" s="4"/>
      <c r="F66" s="6">
        <f>(C66-$M$2)/$M$5*10+50</f>
        <v>42.170283177882723</v>
      </c>
    </row>
    <row r="67" spans="1:6" x14ac:dyDescent="0.4">
      <c r="A67" s="1">
        <v>65</v>
      </c>
      <c r="B67" s="1">
        <f t="shared" ca="1" si="0"/>
        <v>77</v>
      </c>
      <c r="C67" s="1">
        <v>40</v>
      </c>
      <c r="D67" s="2">
        <f>(C67-$M$2)^2</f>
        <v>100.20009999999996</v>
      </c>
      <c r="E67" s="4"/>
      <c r="F67" s="6">
        <f>(C67-$M$2)/$M$5*10+50</f>
        <v>30.454996162245887</v>
      </c>
    </row>
    <row r="68" spans="1:6" x14ac:dyDescent="0.4">
      <c r="A68" s="1">
        <v>66</v>
      </c>
      <c r="B68" s="1">
        <f t="shared" ref="B68:B102" ca="1" si="3">INT(_xlfn.NORM.INV(RAND(),50,20))</f>
        <v>73</v>
      </c>
      <c r="C68" s="1">
        <v>56</v>
      </c>
      <c r="D68" s="2">
        <f>(C68-$M$2)^2</f>
        <v>35.880100000000027</v>
      </c>
      <c r="E68" s="4"/>
      <c r="F68" s="6">
        <f>(C68-$M$2)/$M$5*10+50</f>
        <v>61.695761537277441</v>
      </c>
    </row>
    <row r="69" spans="1:6" x14ac:dyDescent="0.4">
      <c r="A69" s="1">
        <v>67</v>
      </c>
      <c r="B69" s="1">
        <f t="shared" ca="1" si="3"/>
        <v>56</v>
      </c>
      <c r="C69" s="1">
        <v>46</v>
      </c>
      <c r="D69" s="2">
        <f>(C69-$M$2)^2</f>
        <v>16.080099999999984</v>
      </c>
      <c r="E69" s="4"/>
      <c r="F69" s="6">
        <f>(C69-$M$2)/$M$5*10+50</f>
        <v>42.170283177882723</v>
      </c>
    </row>
    <row r="70" spans="1:6" x14ac:dyDescent="0.4">
      <c r="A70" s="1">
        <v>68</v>
      </c>
      <c r="B70" s="1">
        <f t="shared" ca="1" si="3"/>
        <v>70</v>
      </c>
      <c r="C70" s="1">
        <v>55</v>
      </c>
      <c r="D70" s="2">
        <f>(C70-$M$2)^2</f>
        <v>24.90010000000002</v>
      </c>
      <c r="E70" s="4"/>
      <c r="F70" s="6">
        <f>(C70-$M$2)/$M$5*10+50</f>
        <v>59.743213701337972</v>
      </c>
    </row>
    <row r="71" spans="1:6" x14ac:dyDescent="0.4">
      <c r="A71" s="1">
        <v>69</v>
      </c>
      <c r="B71" s="1">
        <f t="shared" ca="1" si="3"/>
        <v>67</v>
      </c>
      <c r="C71" s="1">
        <v>56</v>
      </c>
      <c r="D71" s="2">
        <f>(C71-$M$2)^2</f>
        <v>35.880100000000027</v>
      </c>
      <c r="E71" s="4"/>
      <c r="F71" s="6">
        <f>(C71-$M$2)/$M$5*10+50</f>
        <v>61.695761537277441</v>
      </c>
    </row>
    <row r="72" spans="1:6" x14ac:dyDescent="0.4">
      <c r="A72" s="1">
        <v>70</v>
      </c>
      <c r="B72" s="1">
        <f t="shared" ca="1" si="3"/>
        <v>77</v>
      </c>
      <c r="C72" s="1">
        <v>43</v>
      </c>
      <c r="D72" s="2">
        <f>(C72-$M$2)^2</f>
        <v>49.140099999999975</v>
      </c>
      <c r="E72" s="4"/>
      <c r="F72" s="6">
        <f>(C72-$M$2)/$M$5*10+50</f>
        <v>36.3126396700643</v>
      </c>
    </row>
    <row r="73" spans="1:6" x14ac:dyDescent="0.4">
      <c r="A73" s="1">
        <v>71</v>
      </c>
      <c r="B73" s="1">
        <f t="shared" ca="1" si="3"/>
        <v>52</v>
      </c>
      <c r="C73" s="1">
        <v>50</v>
      </c>
      <c r="D73" s="2">
        <f>(C73-$M$2)^2</f>
        <v>9.9999999999960215E-5</v>
      </c>
      <c r="E73" s="4"/>
      <c r="F73" s="6">
        <f>(C73-$M$2)/$M$5*10+50</f>
        <v>49.980474521640609</v>
      </c>
    </row>
    <row r="74" spans="1:6" x14ac:dyDescent="0.4">
      <c r="A74" s="1">
        <v>72</v>
      </c>
      <c r="B74" s="1">
        <f t="shared" ca="1" si="3"/>
        <v>28</v>
      </c>
      <c r="C74" s="1">
        <v>42</v>
      </c>
      <c r="D74" s="2">
        <f>(C74-$M$2)^2</f>
        <v>64.160099999999971</v>
      </c>
      <c r="E74" s="4"/>
      <c r="F74" s="6">
        <f>(C74-$M$2)/$M$5*10+50</f>
        <v>34.36009183412483</v>
      </c>
    </row>
    <row r="75" spans="1:6" x14ac:dyDescent="0.4">
      <c r="A75" s="1">
        <v>73</v>
      </c>
      <c r="B75" s="1">
        <f t="shared" ca="1" si="3"/>
        <v>47</v>
      </c>
      <c r="C75" s="1">
        <v>54</v>
      </c>
      <c r="D75" s="2">
        <f>(C75-$M$2)^2</f>
        <v>15.920100000000016</v>
      </c>
      <c r="E75" s="4"/>
      <c r="F75" s="6">
        <f>(C75-$M$2)/$M$5*10+50</f>
        <v>57.790665865398495</v>
      </c>
    </row>
    <row r="76" spans="1:6" x14ac:dyDescent="0.4">
      <c r="A76" s="1">
        <v>74</v>
      </c>
      <c r="B76" s="1">
        <f t="shared" ca="1" si="3"/>
        <v>46</v>
      </c>
      <c r="C76" s="1">
        <v>52</v>
      </c>
      <c r="D76" s="2">
        <f>(C76-$M$2)^2</f>
        <v>3.9601000000000077</v>
      </c>
      <c r="E76" s="4"/>
      <c r="F76" s="6">
        <f>(C76-$M$2)/$M$5*10+50</f>
        <v>53.885570193519555</v>
      </c>
    </row>
    <row r="77" spans="1:6" x14ac:dyDescent="0.4">
      <c r="A77" s="1">
        <v>75</v>
      </c>
      <c r="B77" s="1">
        <f t="shared" ca="1" si="3"/>
        <v>46</v>
      </c>
      <c r="C77" s="1">
        <v>59</v>
      </c>
      <c r="D77" s="2">
        <f>(C77-$M$2)^2</f>
        <v>80.820100000000039</v>
      </c>
      <c r="E77" s="4"/>
      <c r="F77" s="6">
        <f>(C77-$M$2)/$M$5*10+50</f>
        <v>67.553405045095857</v>
      </c>
    </row>
    <row r="78" spans="1:6" x14ac:dyDescent="0.4">
      <c r="A78" s="1">
        <v>76</v>
      </c>
      <c r="B78" s="1">
        <f t="shared" ca="1" si="3"/>
        <v>70</v>
      </c>
      <c r="C78" s="1">
        <v>49</v>
      </c>
      <c r="D78" s="2">
        <f>(C78-$M$2)^2</f>
        <v>1.020099999999996</v>
      </c>
      <c r="E78" s="4"/>
      <c r="F78" s="6">
        <f>(C78-$M$2)/$M$5*10+50</f>
        <v>48.027926685701139</v>
      </c>
    </row>
    <row r="79" spans="1:6" x14ac:dyDescent="0.4">
      <c r="A79" s="1">
        <v>77</v>
      </c>
      <c r="B79" s="1">
        <f t="shared" ca="1" si="3"/>
        <v>93</v>
      </c>
      <c r="C79" s="1">
        <v>48</v>
      </c>
      <c r="D79" s="2">
        <f>(C79-$M$2)^2</f>
        <v>4.0400999999999918</v>
      </c>
      <c r="E79" s="4"/>
      <c r="F79" s="6">
        <f>(C79-$M$2)/$M$5*10+50</f>
        <v>46.075378849761663</v>
      </c>
    </row>
    <row r="80" spans="1:6" x14ac:dyDescent="0.4">
      <c r="A80" s="1">
        <v>78</v>
      </c>
      <c r="B80" s="1">
        <f t="shared" ca="1" si="3"/>
        <v>26</v>
      </c>
      <c r="C80" s="1">
        <v>56</v>
      </c>
      <c r="D80" s="2">
        <f>(C80-$M$2)^2</f>
        <v>35.880100000000027</v>
      </c>
      <c r="E80" s="4"/>
      <c r="F80" s="6">
        <f>(C80-$M$2)/$M$5*10+50</f>
        <v>61.695761537277441</v>
      </c>
    </row>
    <row r="81" spans="1:6" x14ac:dyDescent="0.4">
      <c r="A81" s="1">
        <v>79</v>
      </c>
      <c r="B81" s="1">
        <f t="shared" ca="1" si="3"/>
        <v>65</v>
      </c>
      <c r="C81" s="1">
        <v>59</v>
      </c>
      <c r="D81" s="2">
        <f>(C81-$M$2)^2</f>
        <v>80.820100000000039</v>
      </c>
      <c r="E81" s="4"/>
      <c r="F81" s="6">
        <f>(C81-$M$2)/$M$5*10+50</f>
        <v>67.553405045095857</v>
      </c>
    </row>
    <row r="82" spans="1:6" x14ac:dyDescent="0.4">
      <c r="A82" s="1">
        <v>80</v>
      </c>
      <c r="B82" s="1">
        <f t="shared" ca="1" si="3"/>
        <v>95</v>
      </c>
      <c r="C82" s="1">
        <v>41</v>
      </c>
      <c r="D82" s="2">
        <f>(C82-$M$2)^2</f>
        <v>81.180099999999968</v>
      </c>
      <c r="E82" s="4"/>
      <c r="F82" s="6">
        <f>(C82-$M$2)/$M$5*10+50</f>
        <v>32.407543998185361</v>
      </c>
    </row>
    <row r="83" spans="1:6" x14ac:dyDescent="0.4">
      <c r="A83" s="1">
        <v>81</v>
      </c>
      <c r="B83" s="1">
        <f t="shared" ca="1" si="3"/>
        <v>84</v>
      </c>
      <c r="C83" s="1">
        <v>47</v>
      </c>
      <c r="D83" s="2">
        <f>(C83-$M$2)^2</f>
        <v>9.0600999999999878</v>
      </c>
      <c r="E83" s="4"/>
      <c r="F83" s="6">
        <f>(C83-$M$2)/$M$5*10+50</f>
        <v>44.122831013822193</v>
      </c>
    </row>
    <row r="84" spans="1:6" x14ac:dyDescent="0.4">
      <c r="A84" s="1">
        <v>82</v>
      </c>
      <c r="B84" s="1">
        <f t="shared" ca="1" si="3"/>
        <v>51</v>
      </c>
      <c r="C84" s="1">
        <v>57</v>
      </c>
      <c r="D84" s="2">
        <f>(C84-$M$2)^2</f>
        <v>48.860100000000031</v>
      </c>
      <c r="E84" s="4"/>
      <c r="F84" s="6">
        <f>(C84-$M$2)/$M$5*10+50</f>
        <v>63.648309373216918</v>
      </c>
    </row>
    <row r="85" spans="1:6" x14ac:dyDescent="0.4">
      <c r="A85" s="1">
        <v>83</v>
      </c>
      <c r="B85" s="1">
        <f t="shared" ca="1" si="3"/>
        <v>18</v>
      </c>
      <c r="C85" s="1">
        <v>46</v>
      </c>
      <c r="D85" s="2">
        <f>(C85-$M$2)^2</f>
        <v>16.080099999999984</v>
      </c>
      <c r="E85" s="4"/>
      <c r="F85" s="6">
        <f>(C85-$M$2)/$M$5*10+50</f>
        <v>42.170283177882723</v>
      </c>
    </row>
    <row r="86" spans="1:6" x14ac:dyDescent="0.4">
      <c r="A86" s="1">
        <v>84</v>
      </c>
      <c r="B86" s="1">
        <f t="shared" ca="1" si="3"/>
        <v>61</v>
      </c>
      <c r="C86" s="1">
        <v>47</v>
      </c>
      <c r="D86" s="2">
        <f>(C86-$M$2)^2</f>
        <v>9.0600999999999878</v>
      </c>
      <c r="E86" s="4"/>
      <c r="F86" s="6">
        <f>(C86-$M$2)/$M$5*10+50</f>
        <v>44.122831013822193</v>
      </c>
    </row>
    <row r="87" spans="1:6" x14ac:dyDescent="0.4">
      <c r="A87" s="1">
        <v>85</v>
      </c>
      <c r="B87" s="1">
        <f t="shared" ca="1" si="3"/>
        <v>72</v>
      </c>
      <c r="C87" s="1">
        <v>44</v>
      </c>
      <c r="D87" s="2">
        <f>(C87-$M$2)^2</f>
        <v>36.120099999999979</v>
      </c>
      <c r="E87" s="4"/>
      <c r="F87" s="6">
        <f>(C87-$M$2)/$M$5*10+50</f>
        <v>38.265187506003777</v>
      </c>
    </row>
    <row r="88" spans="1:6" x14ac:dyDescent="0.4">
      <c r="A88" s="1">
        <v>86</v>
      </c>
      <c r="B88" s="1">
        <f t="shared" ca="1" si="3"/>
        <v>48</v>
      </c>
      <c r="C88" s="1">
        <v>45</v>
      </c>
      <c r="D88" s="2">
        <f>(C88-$M$2)^2</f>
        <v>25.10009999999998</v>
      </c>
      <c r="E88" s="4"/>
      <c r="F88" s="6">
        <f>(C88-$M$2)/$M$5*10+50</f>
        <v>40.217735341943246</v>
      </c>
    </row>
    <row r="89" spans="1:6" x14ac:dyDescent="0.4">
      <c r="A89" s="1">
        <v>87</v>
      </c>
      <c r="B89" s="1">
        <f t="shared" ca="1" si="3"/>
        <v>56</v>
      </c>
      <c r="C89" s="1">
        <v>42</v>
      </c>
      <c r="D89" s="2">
        <f>(C89-$M$2)^2</f>
        <v>64.160099999999971</v>
      </c>
      <c r="E89" s="4"/>
      <c r="F89" s="6">
        <f>(C89-$M$2)/$M$5*10+50</f>
        <v>34.36009183412483</v>
      </c>
    </row>
    <row r="90" spans="1:6" x14ac:dyDescent="0.4">
      <c r="A90" s="1">
        <v>88</v>
      </c>
      <c r="B90" s="1">
        <f t="shared" ca="1" si="3"/>
        <v>31</v>
      </c>
      <c r="C90" s="1">
        <v>51</v>
      </c>
      <c r="D90" s="2">
        <f>(C90-$M$2)^2</f>
        <v>0.98010000000000397</v>
      </c>
      <c r="E90" s="4"/>
      <c r="F90" s="6">
        <f>(C90-$M$2)/$M$5*10+50</f>
        <v>51.933022357580079</v>
      </c>
    </row>
    <row r="91" spans="1:6" x14ac:dyDescent="0.4">
      <c r="A91" s="1">
        <v>89</v>
      </c>
      <c r="B91" s="1">
        <f t="shared" ca="1" si="3"/>
        <v>67</v>
      </c>
      <c r="C91" s="1">
        <v>50</v>
      </c>
      <c r="D91" s="2">
        <f>(C91-$M$2)^2</f>
        <v>9.9999999999960215E-5</v>
      </c>
      <c r="E91" s="4"/>
      <c r="F91" s="6">
        <f>(C91-$M$2)/$M$5*10+50</f>
        <v>49.980474521640609</v>
      </c>
    </row>
    <row r="92" spans="1:6" x14ac:dyDescent="0.4">
      <c r="A92" s="1">
        <v>90</v>
      </c>
      <c r="B92" s="1">
        <f t="shared" ca="1" si="3"/>
        <v>43</v>
      </c>
      <c r="C92" s="1">
        <v>54</v>
      </c>
      <c r="D92" s="2">
        <f>(C92-$M$2)^2</f>
        <v>15.920100000000016</v>
      </c>
      <c r="E92" s="4"/>
      <c r="F92" s="6">
        <f>(C92-$M$2)/$M$5*10+50</f>
        <v>57.790665865398495</v>
      </c>
    </row>
    <row r="93" spans="1:6" x14ac:dyDescent="0.4">
      <c r="A93" s="1">
        <v>91</v>
      </c>
      <c r="B93" s="1">
        <f t="shared" ca="1" si="3"/>
        <v>66</v>
      </c>
      <c r="C93" s="1">
        <v>57</v>
      </c>
      <c r="D93" s="2">
        <f>(C93-$M$2)^2</f>
        <v>48.860100000000031</v>
      </c>
      <c r="E93" s="4"/>
      <c r="F93" s="6">
        <f>(C93-$M$2)/$M$5*10+50</f>
        <v>63.648309373216918</v>
      </c>
    </row>
    <row r="94" spans="1:6" x14ac:dyDescent="0.4">
      <c r="A94" s="1">
        <v>92</v>
      </c>
      <c r="B94" s="1">
        <f t="shared" ca="1" si="3"/>
        <v>48</v>
      </c>
      <c r="C94" s="1">
        <v>47</v>
      </c>
      <c r="D94" s="2">
        <f>(C94-$M$2)^2</f>
        <v>9.0600999999999878</v>
      </c>
      <c r="E94" s="4"/>
      <c r="F94" s="6">
        <f>(C94-$M$2)/$M$5*10+50</f>
        <v>44.122831013822193</v>
      </c>
    </row>
    <row r="95" spans="1:6" x14ac:dyDescent="0.4">
      <c r="A95" s="1">
        <v>93</v>
      </c>
      <c r="B95" s="1">
        <f t="shared" ca="1" si="3"/>
        <v>32</v>
      </c>
      <c r="C95" s="1">
        <v>52</v>
      </c>
      <c r="D95" s="2">
        <f>(C95-$M$2)^2</f>
        <v>3.9601000000000077</v>
      </c>
      <c r="E95" s="4"/>
      <c r="F95" s="6">
        <f>(C95-$M$2)/$M$5*10+50</f>
        <v>53.885570193519555</v>
      </c>
    </row>
    <row r="96" spans="1:6" x14ac:dyDescent="0.4">
      <c r="A96" s="1">
        <v>94</v>
      </c>
      <c r="B96" s="1">
        <f t="shared" ca="1" si="3"/>
        <v>31</v>
      </c>
      <c r="C96" s="1">
        <v>55</v>
      </c>
      <c r="D96" s="2">
        <f>(C96-$M$2)^2</f>
        <v>24.90010000000002</v>
      </c>
      <c r="E96" s="4"/>
      <c r="F96" s="6">
        <f>(C96-$M$2)/$M$5*10+50</f>
        <v>59.743213701337972</v>
      </c>
    </row>
    <row r="97" spans="1:6" x14ac:dyDescent="0.4">
      <c r="A97" s="1">
        <v>95</v>
      </c>
      <c r="B97" s="1">
        <f t="shared" ca="1" si="3"/>
        <v>39</v>
      </c>
      <c r="C97" s="1">
        <v>48</v>
      </c>
      <c r="D97" s="2">
        <f>(C97-$M$2)^2</f>
        <v>4.0400999999999918</v>
      </c>
      <c r="E97" s="4"/>
      <c r="F97" s="6">
        <f>(C97-$M$2)/$M$5*10+50</f>
        <v>46.075378849761663</v>
      </c>
    </row>
    <row r="98" spans="1:6" x14ac:dyDescent="0.4">
      <c r="A98" s="1">
        <v>96</v>
      </c>
      <c r="B98" s="1">
        <f t="shared" ca="1" si="3"/>
        <v>54</v>
      </c>
      <c r="C98" s="1">
        <v>44</v>
      </c>
      <c r="D98" s="2">
        <f>(C98-$M$2)^2</f>
        <v>36.120099999999979</v>
      </c>
      <c r="E98" s="4"/>
      <c r="F98" s="6">
        <f>(C98-$M$2)/$M$5*10+50</f>
        <v>38.265187506003777</v>
      </c>
    </row>
    <row r="99" spans="1:6" x14ac:dyDescent="0.4">
      <c r="A99" s="1">
        <v>97</v>
      </c>
      <c r="B99" s="1">
        <f t="shared" ca="1" si="3"/>
        <v>38</v>
      </c>
      <c r="C99" s="1">
        <v>54</v>
      </c>
      <c r="D99" s="2">
        <f>(C99-$M$2)^2</f>
        <v>15.920100000000016</v>
      </c>
      <c r="E99" s="4"/>
      <c r="F99" s="6">
        <f>(C99-$M$2)/$M$5*10+50</f>
        <v>57.790665865398495</v>
      </c>
    </row>
    <row r="100" spans="1:6" x14ac:dyDescent="0.4">
      <c r="A100" s="1">
        <v>98</v>
      </c>
      <c r="B100" s="1">
        <f t="shared" ca="1" si="3"/>
        <v>48</v>
      </c>
      <c r="C100" s="1">
        <v>52</v>
      </c>
      <c r="D100" s="2">
        <f>(C100-$M$2)^2</f>
        <v>3.9601000000000077</v>
      </c>
      <c r="E100" s="4"/>
      <c r="F100" s="6">
        <f>(C100-$M$2)/$M$5*10+50</f>
        <v>53.885570193519555</v>
      </c>
    </row>
    <row r="101" spans="1:6" x14ac:dyDescent="0.4">
      <c r="A101" s="1">
        <v>99</v>
      </c>
      <c r="B101" s="1">
        <f t="shared" ca="1" si="3"/>
        <v>63</v>
      </c>
      <c r="C101" s="1">
        <v>55</v>
      </c>
      <c r="D101" s="2">
        <f>(C101-$M$2)^2</f>
        <v>24.90010000000002</v>
      </c>
      <c r="E101" s="4"/>
      <c r="F101" s="6">
        <f>(C101-$M$2)/$M$5*10+50</f>
        <v>59.743213701337972</v>
      </c>
    </row>
    <row r="102" spans="1:6" x14ac:dyDescent="0.4">
      <c r="A102" s="1">
        <v>100</v>
      </c>
      <c r="B102" s="1">
        <f t="shared" ca="1" si="3"/>
        <v>51</v>
      </c>
      <c r="C102" s="1">
        <v>45</v>
      </c>
      <c r="D102" s="2">
        <f>(C102-$M$2)^2</f>
        <v>25.10009999999998</v>
      </c>
      <c r="E102" s="4"/>
      <c r="F102" s="6">
        <f>(C102-$M$2)/$M$5*10+50</f>
        <v>40.217735341943246</v>
      </c>
    </row>
  </sheetData>
  <mergeCells count="1">
    <mergeCell ref="H7:J7"/>
  </mergeCells>
  <phoneticPr fontId="18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15213-AB61-4FF1-8BA9-E0ED2F9D40AB}">
  <dimension ref="A1:M102"/>
  <sheetViews>
    <sheetView showGridLines="0" workbookViewId="0">
      <selection activeCell="M2" sqref="M2:M5"/>
    </sheetView>
  </sheetViews>
  <sheetFormatPr defaultRowHeight="18.75" x14ac:dyDescent="0.4"/>
  <cols>
    <col min="2" max="2" width="3.5" hidden="1" customWidth="1"/>
    <col min="3" max="3" width="5.25" bestFit="1" customWidth="1"/>
    <col min="8" max="8" width="4.5" bestFit="1" customWidth="1"/>
    <col min="9" max="9" width="3.375" bestFit="1" customWidth="1"/>
    <col min="10" max="10" width="3.5" bestFit="1" customWidth="1"/>
  </cols>
  <sheetData>
    <row r="1" spans="1:13" x14ac:dyDescent="0.4">
      <c r="A1" s="10" t="s">
        <v>15</v>
      </c>
    </row>
    <row r="2" spans="1:13" x14ac:dyDescent="0.4">
      <c r="A2" s="1" t="s">
        <v>6</v>
      </c>
      <c r="B2" s="1" t="s">
        <v>2</v>
      </c>
      <c r="C2" s="1" t="s">
        <v>2</v>
      </c>
      <c r="D2" s="2" t="s">
        <v>3</v>
      </c>
      <c r="E2" s="4"/>
      <c r="F2" s="5" t="s">
        <v>0</v>
      </c>
      <c r="H2" s="2" t="s">
        <v>1</v>
      </c>
      <c r="I2" s="3"/>
      <c r="J2" s="3"/>
      <c r="K2" s="3"/>
      <c r="L2" s="4"/>
      <c r="M2" s="11">
        <f>AVERAGE(point)</f>
        <v>30.04</v>
      </c>
    </row>
    <row r="3" spans="1:13" x14ac:dyDescent="0.4">
      <c r="A3" s="1">
        <v>1</v>
      </c>
      <c r="B3" s="1">
        <f ca="1">INT(_xlfn.NORM.INV(RAND(),50,20))</f>
        <v>49</v>
      </c>
      <c r="C3" s="1">
        <v>40</v>
      </c>
      <c r="D3" s="2">
        <f>(C3-$M$2)^2</f>
        <v>99.201600000000013</v>
      </c>
      <c r="E3" s="4"/>
      <c r="F3" s="6">
        <f>(C3-$M$2)/$M$5*10+50</f>
        <v>56.470010075138092</v>
      </c>
      <c r="H3" s="2" t="s">
        <v>4</v>
      </c>
      <c r="I3" s="3"/>
      <c r="J3" s="3"/>
      <c r="K3" s="3"/>
      <c r="L3" s="4"/>
      <c r="M3" s="1">
        <f>SUM(D3:D102)</f>
        <v>23697.839999999997</v>
      </c>
    </row>
    <row r="4" spans="1:13" x14ac:dyDescent="0.4">
      <c r="A4" s="1">
        <v>2</v>
      </c>
      <c r="B4" s="1">
        <f t="shared" ref="B4:B67" ca="1" si="0">INT(_xlfn.NORM.INV(RAND(),50,20))</f>
        <v>54</v>
      </c>
      <c r="C4" s="1">
        <v>31</v>
      </c>
      <c r="D4" s="2">
        <f>(C4-$M$2)^2</f>
        <v>0.92160000000000164</v>
      </c>
      <c r="E4" s="4"/>
      <c r="F4" s="6">
        <f>(C4-$M$2)/$M$5*10+50</f>
        <v>50.623615428928971</v>
      </c>
      <c r="H4" s="2" t="s">
        <v>9</v>
      </c>
      <c r="I4" s="3"/>
      <c r="J4" s="3"/>
      <c r="K4" s="3"/>
      <c r="L4" s="4"/>
      <c r="M4" s="1">
        <f>M3/100</f>
        <v>236.97839999999997</v>
      </c>
    </row>
    <row r="5" spans="1:13" x14ac:dyDescent="0.4">
      <c r="A5" s="1">
        <v>3</v>
      </c>
      <c r="B5" s="1">
        <f t="shared" ca="1" si="0"/>
        <v>27</v>
      </c>
      <c r="C5" s="1">
        <v>50</v>
      </c>
      <c r="D5" s="2">
        <f>(C5-$M$2)^2</f>
        <v>398.40160000000003</v>
      </c>
      <c r="E5" s="4"/>
      <c r="F5" s="6">
        <f>(C5-$M$2)/$M$5*10+50</f>
        <v>62.96600412648155</v>
      </c>
      <c r="H5" s="2" t="s">
        <v>5</v>
      </c>
      <c r="I5" s="3"/>
      <c r="J5" s="3"/>
      <c r="K5" s="3"/>
      <c r="L5" s="4"/>
      <c r="M5" s="11">
        <f>SQRT(M4)</f>
        <v>15.394102766968913</v>
      </c>
    </row>
    <row r="6" spans="1:13" x14ac:dyDescent="0.4">
      <c r="A6" s="1">
        <v>4</v>
      </c>
      <c r="B6" s="1">
        <f t="shared" ca="1" si="0"/>
        <v>56</v>
      </c>
      <c r="C6" s="1">
        <v>34</v>
      </c>
      <c r="D6" s="2">
        <f>(C6-$M$2)^2</f>
        <v>15.681600000000007</v>
      </c>
      <c r="E6" s="4"/>
      <c r="F6" s="6">
        <f>(C6-$M$2)/$M$5*10+50</f>
        <v>52.572413644332009</v>
      </c>
    </row>
    <row r="7" spans="1:13" x14ac:dyDescent="0.4">
      <c r="A7" s="1">
        <v>5</v>
      </c>
      <c r="B7" s="1">
        <f t="shared" ca="1" si="0"/>
        <v>60</v>
      </c>
      <c r="C7" s="1">
        <v>21</v>
      </c>
      <c r="D7" s="2">
        <f>(C7-$M$2)^2</f>
        <v>81.721599999999981</v>
      </c>
      <c r="E7" s="4"/>
      <c r="F7" s="6">
        <f>(C7-$M$2)/$M$5*10+50</f>
        <v>44.127621377585513</v>
      </c>
      <c r="H7" s="7" t="s">
        <v>7</v>
      </c>
      <c r="I7" s="8"/>
      <c r="J7" s="9"/>
      <c r="K7" s="1" t="s">
        <v>8</v>
      </c>
    </row>
    <row r="8" spans="1:13" x14ac:dyDescent="0.4">
      <c r="A8" s="1">
        <v>6</v>
      </c>
      <c r="B8" s="1">
        <f t="shared" ca="1" si="0"/>
        <v>61</v>
      </c>
      <c r="C8" s="1">
        <v>52</v>
      </c>
      <c r="D8" s="2">
        <f>(C8-$M$2)^2</f>
        <v>482.24160000000006</v>
      </c>
      <c r="E8" s="4"/>
      <c r="F8" s="6">
        <f>(C8-$M$2)/$M$5*10+50</f>
        <v>64.265202936750242</v>
      </c>
      <c r="H8" s="2">
        <v>0</v>
      </c>
      <c r="I8" s="3" t="s">
        <v>10</v>
      </c>
      <c r="J8" s="4">
        <v>4</v>
      </c>
      <c r="K8" s="1">
        <f>COUNTIFS(point,"&gt;=0",point,"&lt;=4")</f>
        <v>5</v>
      </c>
    </row>
    <row r="9" spans="1:13" x14ac:dyDescent="0.4">
      <c r="A9" s="1">
        <v>7</v>
      </c>
      <c r="B9" s="1">
        <f t="shared" ca="1" si="0"/>
        <v>54</v>
      </c>
      <c r="C9" s="1">
        <v>34</v>
      </c>
      <c r="D9" s="2">
        <f>(C9-$M$2)^2</f>
        <v>15.681600000000007</v>
      </c>
      <c r="E9" s="4"/>
      <c r="F9" s="6">
        <f>(C9-$M$2)/$M$5*10+50</f>
        <v>52.572413644332009</v>
      </c>
      <c r="H9" s="2">
        <f>H8+5</f>
        <v>5</v>
      </c>
      <c r="I9" s="3" t="s">
        <v>10</v>
      </c>
      <c r="J9" s="4">
        <f>J8+5</f>
        <v>9</v>
      </c>
      <c r="K9" s="1">
        <f>COUNTIFS(point,"&gt;=5",point,"&lt;=9")</f>
        <v>6</v>
      </c>
    </row>
    <row r="10" spans="1:13" x14ac:dyDescent="0.4">
      <c r="A10" s="1">
        <v>8</v>
      </c>
      <c r="B10" s="1">
        <f t="shared" ca="1" si="0"/>
        <v>58</v>
      </c>
      <c r="C10" s="1">
        <v>64</v>
      </c>
      <c r="D10" s="2">
        <f>(C10-$M$2)^2</f>
        <v>1153.2816</v>
      </c>
      <c r="E10" s="4"/>
      <c r="F10" s="6">
        <f>(C10-$M$2)/$M$5*10+50</f>
        <v>72.060395798362407</v>
      </c>
      <c r="H10" s="2">
        <f t="shared" ref="H10:H27" si="1">H9+5</f>
        <v>10</v>
      </c>
      <c r="I10" s="3" t="s">
        <v>10</v>
      </c>
      <c r="J10" s="4">
        <f t="shared" ref="J10:J27" si="2">J9+5</f>
        <v>14</v>
      </c>
      <c r="K10" s="1">
        <f>COUNTIFS(point,"&gt;=10",point,"&lt;=14")</f>
        <v>7</v>
      </c>
    </row>
    <row r="11" spans="1:13" x14ac:dyDescent="0.4">
      <c r="A11" s="1">
        <v>9</v>
      </c>
      <c r="B11" s="1">
        <f t="shared" ca="1" si="0"/>
        <v>38</v>
      </c>
      <c r="C11" s="1">
        <v>27</v>
      </c>
      <c r="D11" s="2">
        <f>(C11-$M$2)^2</f>
        <v>9.2415999999999947</v>
      </c>
      <c r="E11" s="4"/>
      <c r="F11" s="6">
        <f>(C11-$M$2)/$M$5*10+50</f>
        <v>48.025217808391588</v>
      </c>
      <c r="H11" s="2">
        <f t="shared" si="1"/>
        <v>15</v>
      </c>
      <c r="I11" s="3" t="s">
        <v>10</v>
      </c>
      <c r="J11" s="4">
        <f t="shared" si="2"/>
        <v>19</v>
      </c>
      <c r="K11" s="1">
        <f>COUNTIFS(point,"&gt;=15",point,"&lt;=19")</f>
        <v>8</v>
      </c>
    </row>
    <row r="12" spans="1:13" x14ac:dyDescent="0.4">
      <c r="A12" s="1">
        <v>10</v>
      </c>
      <c r="B12" s="1">
        <f t="shared" ca="1" si="0"/>
        <v>69</v>
      </c>
      <c r="C12" s="1">
        <v>26</v>
      </c>
      <c r="D12" s="2">
        <f>(C12-$M$2)^2</f>
        <v>16.321599999999993</v>
      </c>
      <c r="E12" s="4"/>
      <c r="F12" s="6">
        <f>(C12-$M$2)/$M$5*10+50</f>
        <v>47.375618403257242</v>
      </c>
      <c r="H12" s="2">
        <f t="shared" si="1"/>
        <v>20</v>
      </c>
      <c r="I12" s="3" t="s">
        <v>10</v>
      </c>
      <c r="J12" s="4">
        <f t="shared" si="2"/>
        <v>24</v>
      </c>
      <c r="K12" s="1">
        <f>COUNTIFS(point,"&gt;=20",point,"&lt;=24")</f>
        <v>9</v>
      </c>
    </row>
    <row r="13" spans="1:13" x14ac:dyDescent="0.4">
      <c r="A13" s="1">
        <v>11</v>
      </c>
      <c r="B13" s="1">
        <f t="shared" ca="1" si="0"/>
        <v>45</v>
      </c>
      <c r="C13" s="1">
        <v>52</v>
      </c>
      <c r="D13" s="2">
        <f>(C13-$M$2)^2</f>
        <v>482.24160000000006</v>
      </c>
      <c r="E13" s="4"/>
      <c r="F13" s="6">
        <f>(C13-$M$2)/$M$5*10+50</f>
        <v>64.265202936750242</v>
      </c>
      <c r="H13" s="2">
        <f t="shared" si="1"/>
        <v>25</v>
      </c>
      <c r="I13" s="3" t="s">
        <v>10</v>
      </c>
      <c r="J13" s="4">
        <f t="shared" si="2"/>
        <v>29</v>
      </c>
      <c r="K13" s="1">
        <f>COUNTIFS(point,"&gt;=25",point,"&lt;=29")</f>
        <v>11</v>
      </c>
    </row>
    <row r="14" spans="1:13" x14ac:dyDescent="0.4">
      <c r="A14" s="1">
        <v>12</v>
      </c>
      <c r="B14" s="1">
        <f t="shared" ca="1" si="0"/>
        <v>70</v>
      </c>
      <c r="C14" s="1">
        <v>42</v>
      </c>
      <c r="D14" s="2">
        <f>(C14-$M$2)^2</f>
        <v>143.04160000000002</v>
      </c>
      <c r="E14" s="4"/>
      <c r="F14" s="6">
        <f>(C14-$M$2)/$M$5*10+50</f>
        <v>57.769208885406783</v>
      </c>
      <c r="H14" s="2">
        <f t="shared" si="1"/>
        <v>30</v>
      </c>
      <c r="I14" s="3" t="s">
        <v>10</v>
      </c>
      <c r="J14" s="4">
        <f t="shared" si="2"/>
        <v>34</v>
      </c>
      <c r="K14" s="1">
        <f>COUNTIFS(point,"&gt;=30",point,"&lt;=34")</f>
        <v>15</v>
      </c>
    </row>
    <row r="15" spans="1:13" x14ac:dyDescent="0.4">
      <c r="A15" s="1">
        <v>13</v>
      </c>
      <c r="B15" s="1">
        <f t="shared" ca="1" si="0"/>
        <v>47</v>
      </c>
      <c r="C15" s="1">
        <v>51</v>
      </c>
      <c r="D15" s="2">
        <f>(C15-$M$2)^2</f>
        <v>439.32160000000005</v>
      </c>
      <c r="E15" s="4"/>
      <c r="F15" s="6">
        <f>(C15-$M$2)/$M$5*10+50</f>
        <v>63.615603531615896</v>
      </c>
      <c r="H15" s="2">
        <f t="shared" si="1"/>
        <v>35</v>
      </c>
      <c r="I15" s="3" t="s">
        <v>10</v>
      </c>
      <c r="J15" s="4">
        <f t="shared" si="2"/>
        <v>39</v>
      </c>
      <c r="K15" s="1">
        <f>COUNTIFS(point,"&gt;=35",point,"&lt;=39")</f>
        <v>11</v>
      </c>
    </row>
    <row r="16" spans="1:13" x14ac:dyDescent="0.4">
      <c r="A16" s="1">
        <v>14</v>
      </c>
      <c r="B16" s="1">
        <f t="shared" ca="1" si="0"/>
        <v>34</v>
      </c>
      <c r="C16" s="1">
        <v>36</v>
      </c>
      <c r="D16" s="2">
        <f>(C16-$M$2)^2</f>
        <v>35.521600000000014</v>
      </c>
      <c r="E16" s="4"/>
      <c r="F16" s="6">
        <f>(C16-$M$2)/$M$5*10+50</f>
        <v>53.871612454600701</v>
      </c>
      <c r="H16" s="2">
        <f t="shared" si="1"/>
        <v>40</v>
      </c>
      <c r="I16" s="3" t="s">
        <v>10</v>
      </c>
      <c r="J16" s="4">
        <f t="shared" si="2"/>
        <v>44</v>
      </c>
      <c r="K16" s="1">
        <f>COUNTIFS(point,"&gt;=40",point,"&lt;=44")</f>
        <v>9</v>
      </c>
    </row>
    <row r="17" spans="1:11" x14ac:dyDescent="0.4">
      <c r="A17" s="1">
        <v>15</v>
      </c>
      <c r="B17" s="1">
        <f t="shared" ca="1" si="0"/>
        <v>44</v>
      </c>
      <c r="C17" s="1">
        <v>44</v>
      </c>
      <c r="D17" s="2">
        <f>(C17-$M$2)^2</f>
        <v>194.88160000000002</v>
      </c>
      <c r="E17" s="4"/>
      <c r="F17" s="6">
        <f>(C17-$M$2)/$M$5*10+50</f>
        <v>59.068407695675475</v>
      </c>
      <c r="H17" s="2">
        <f t="shared" si="1"/>
        <v>45</v>
      </c>
      <c r="I17" s="3" t="s">
        <v>10</v>
      </c>
      <c r="J17" s="4">
        <f t="shared" si="2"/>
        <v>49</v>
      </c>
      <c r="K17" s="1">
        <f>COUNTIFS(point,"&gt;=45",point,"&lt;=49")</f>
        <v>7</v>
      </c>
    </row>
    <row r="18" spans="1:11" x14ac:dyDescent="0.4">
      <c r="A18" s="1">
        <v>16</v>
      </c>
      <c r="B18" s="1">
        <f t="shared" ca="1" si="0"/>
        <v>32</v>
      </c>
      <c r="C18" s="1">
        <v>26</v>
      </c>
      <c r="D18" s="2">
        <f>(C18-$M$2)^2</f>
        <v>16.321599999999993</v>
      </c>
      <c r="E18" s="4"/>
      <c r="F18" s="6">
        <f>(C18-$M$2)/$M$5*10+50</f>
        <v>47.375618403257242</v>
      </c>
      <c r="H18" s="2">
        <f t="shared" si="1"/>
        <v>50</v>
      </c>
      <c r="I18" s="3" t="s">
        <v>10</v>
      </c>
      <c r="J18" s="4">
        <f t="shared" si="2"/>
        <v>54</v>
      </c>
      <c r="K18" s="1">
        <f>COUNTIFS(point,"&gt;=50",point,"&lt;=54")</f>
        <v>5</v>
      </c>
    </row>
    <row r="19" spans="1:11" x14ac:dyDescent="0.4">
      <c r="A19" s="1">
        <v>17</v>
      </c>
      <c r="B19" s="1">
        <f t="shared" ca="1" si="0"/>
        <v>37</v>
      </c>
      <c r="C19" s="1">
        <v>22</v>
      </c>
      <c r="D19" s="2">
        <f>(C19-$M$2)^2</f>
        <v>64.641599999999983</v>
      </c>
      <c r="E19" s="4"/>
      <c r="F19" s="6">
        <f>(C19-$M$2)/$M$5*10+50</f>
        <v>44.777220782719859</v>
      </c>
      <c r="H19" s="2">
        <f t="shared" si="1"/>
        <v>55</v>
      </c>
      <c r="I19" s="3" t="s">
        <v>10</v>
      </c>
      <c r="J19" s="4">
        <f t="shared" si="2"/>
        <v>59</v>
      </c>
      <c r="K19" s="1">
        <f>COUNTIFS(point,"&gt;=55",point,"&lt;=59")</f>
        <v>4</v>
      </c>
    </row>
    <row r="20" spans="1:11" x14ac:dyDescent="0.4">
      <c r="A20" s="1">
        <v>18</v>
      </c>
      <c r="B20" s="1">
        <f t="shared" ca="1" si="0"/>
        <v>77</v>
      </c>
      <c r="C20" s="1">
        <v>32</v>
      </c>
      <c r="D20" s="2">
        <f>(C20-$M$2)^2</f>
        <v>3.8416000000000032</v>
      </c>
      <c r="E20" s="4"/>
      <c r="F20" s="6">
        <f>(C20-$M$2)/$M$5*10+50</f>
        <v>51.273214834063317</v>
      </c>
      <c r="H20" s="2">
        <f t="shared" si="1"/>
        <v>60</v>
      </c>
      <c r="I20" s="3" t="s">
        <v>10</v>
      </c>
      <c r="J20" s="4">
        <f t="shared" si="2"/>
        <v>64</v>
      </c>
      <c r="K20" s="1">
        <f>COUNTIFS(point,"&gt;=60",point,"&lt;=64")</f>
        <v>3</v>
      </c>
    </row>
    <row r="21" spans="1:11" x14ac:dyDescent="0.4">
      <c r="A21" s="1">
        <v>19</v>
      </c>
      <c r="B21" s="1">
        <f t="shared" ca="1" si="0"/>
        <v>11</v>
      </c>
      <c r="C21" s="1">
        <v>35</v>
      </c>
      <c r="D21" s="2">
        <f>(C21-$M$2)^2</f>
        <v>24.601600000000008</v>
      </c>
      <c r="E21" s="4"/>
      <c r="F21" s="6">
        <f>(C21-$M$2)/$M$5*10+50</f>
        <v>53.222013049466355</v>
      </c>
      <c r="H21" s="2">
        <f t="shared" si="1"/>
        <v>65</v>
      </c>
      <c r="I21" s="3" t="s">
        <v>10</v>
      </c>
      <c r="J21" s="4">
        <f t="shared" si="2"/>
        <v>69</v>
      </c>
      <c r="K21" s="1">
        <f>COUNTIFS(point,"&gt;=65",point,"&lt;=69")</f>
        <v>0</v>
      </c>
    </row>
    <row r="22" spans="1:11" x14ac:dyDescent="0.4">
      <c r="A22" s="1">
        <v>20</v>
      </c>
      <c r="B22" s="1">
        <f t="shared" ca="1" si="0"/>
        <v>56</v>
      </c>
      <c r="C22" s="1">
        <v>16</v>
      </c>
      <c r="D22" s="2">
        <f>(C22-$M$2)^2</f>
        <v>197.12159999999997</v>
      </c>
      <c r="E22" s="4"/>
      <c r="F22" s="6">
        <f>(C22-$M$2)/$M$5*10+50</f>
        <v>40.879624351913776</v>
      </c>
      <c r="H22" s="2">
        <f t="shared" si="1"/>
        <v>70</v>
      </c>
      <c r="I22" s="3" t="s">
        <v>10</v>
      </c>
      <c r="J22" s="4">
        <f t="shared" si="2"/>
        <v>74</v>
      </c>
      <c r="K22" s="1">
        <f>COUNTIFS(point,"&gt;=70",point,"&lt;=74")</f>
        <v>0</v>
      </c>
    </row>
    <row r="23" spans="1:11" x14ac:dyDescent="0.4">
      <c r="A23" s="1">
        <v>21</v>
      </c>
      <c r="B23" s="1">
        <f t="shared" ca="1" si="0"/>
        <v>47</v>
      </c>
      <c r="C23" s="1">
        <v>28</v>
      </c>
      <c r="D23" s="2">
        <f>(C23-$M$2)^2</f>
        <v>4.1615999999999964</v>
      </c>
      <c r="E23" s="4"/>
      <c r="F23" s="6">
        <f>(C23-$M$2)/$M$5*10+50</f>
        <v>48.674817213525934</v>
      </c>
      <c r="H23" s="2">
        <f t="shared" si="1"/>
        <v>75</v>
      </c>
      <c r="I23" s="3" t="s">
        <v>10</v>
      </c>
      <c r="J23" s="4">
        <f t="shared" si="2"/>
        <v>79</v>
      </c>
      <c r="K23" s="1">
        <f>COUNTIFS(point,"&gt;=75",point,"&lt;=79")</f>
        <v>0</v>
      </c>
    </row>
    <row r="24" spans="1:11" x14ac:dyDescent="0.4">
      <c r="A24" s="1">
        <v>22</v>
      </c>
      <c r="B24" s="1">
        <f t="shared" ca="1" si="0"/>
        <v>6</v>
      </c>
      <c r="C24" s="1">
        <v>49</v>
      </c>
      <c r="D24" s="2">
        <f>(C24-$M$2)^2</f>
        <v>359.48160000000001</v>
      </c>
      <c r="E24" s="4"/>
      <c r="F24" s="6">
        <f>(C24-$M$2)/$M$5*10+50</f>
        <v>62.316404721347205</v>
      </c>
      <c r="H24" s="2">
        <f t="shared" si="1"/>
        <v>80</v>
      </c>
      <c r="I24" s="3" t="s">
        <v>10</v>
      </c>
      <c r="J24" s="4">
        <f t="shared" si="2"/>
        <v>84</v>
      </c>
      <c r="K24" s="1">
        <f>COUNTIFS(point,"&gt;=80",point,"&lt;=84")</f>
        <v>0</v>
      </c>
    </row>
    <row r="25" spans="1:11" x14ac:dyDescent="0.4">
      <c r="A25" s="1">
        <v>23</v>
      </c>
      <c r="B25" s="1">
        <f t="shared" ca="1" si="0"/>
        <v>45</v>
      </c>
      <c r="C25" s="1">
        <v>30</v>
      </c>
      <c r="D25" s="2">
        <f>(C25-$M$2)^2</f>
        <v>1.5999999999999318E-3</v>
      </c>
      <c r="E25" s="4"/>
      <c r="F25" s="6">
        <f>(C25-$M$2)/$M$5*10+50</f>
        <v>49.974016023794626</v>
      </c>
      <c r="H25" s="2">
        <f t="shared" si="1"/>
        <v>85</v>
      </c>
      <c r="I25" s="3" t="s">
        <v>10</v>
      </c>
      <c r="J25" s="4">
        <f t="shared" si="2"/>
        <v>89</v>
      </c>
      <c r="K25" s="1">
        <f>COUNTIFS(point,"&gt;=85",point,"&lt;=89")</f>
        <v>0</v>
      </c>
    </row>
    <row r="26" spans="1:11" x14ac:dyDescent="0.4">
      <c r="A26" s="1">
        <v>24</v>
      </c>
      <c r="B26" s="1">
        <f t="shared" ca="1" si="0"/>
        <v>44</v>
      </c>
      <c r="C26" s="1">
        <v>42</v>
      </c>
      <c r="D26" s="2">
        <f>(C26-$M$2)^2</f>
        <v>143.04160000000002</v>
      </c>
      <c r="E26" s="4"/>
      <c r="F26" s="6">
        <f>(C26-$M$2)/$M$5*10+50</f>
        <v>57.769208885406783</v>
      </c>
      <c r="H26" s="2">
        <f t="shared" si="1"/>
        <v>90</v>
      </c>
      <c r="I26" s="3" t="s">
        <v>10</v>
      </c>
      <c r="J26" s="4">
        <f t="shared" si="2"/>
        <v>94</v>
      </c>
      <c r="K26" s="1">
        <f>COUNTIFS(point,"&gt;=90",point,"&lt;=94")</f>
        <v>0</v>
      </c>
    </row>
    <row r="27" spans="1:11" x14ac:dyDescent="0.4">
      <c r="A27" s="1">
        <v>25</v>
      </c>
      <c r="B27" s="1">
        <f t="shared" ca="1" si="0"/>
        <v>55</v>
      </c>
      <c r="C27" s="1">
        <v>41</v>
      </c>
      <c r="D27" s="2">
        <f>(C27-$M$2)^2</f>
        <v>120.12160000000002</v>
      </c>
      <c r="E27" s="4"/>
      <c r="F27" s="6">
        <f>(C27-$M$2)/$M$5*10+50</f>
        <v>57.119609480272437</v>
      </c>
      <c r="H27" s="2">
        <f t="shared" si="1"/>
        <v>95</v>
      </c>
      <c r="I27" s="3" t="s">
        <v>10</v>
      </c>
      <c r="J27" s="4">
        <f t="shared" si="2"/>
        <v>99</v>
      </c>
      <c r="K27" s="1">
        <f>COUNTIFS(point,"&gt;=95",point,"&lt;=99")</f>
        <v>0</v>
      </c>
    </row>
    <row r="28" spans="1:11" x14ac:dyDescent="0.4">
      <c r="A28" s="1">
        <v>26</v>
      </c>
      <c r="B28" s="1">
        <f t="shared" ca="1" si="0"/>
        <v>59</v>
      </c>
      <c r="C28" s="1">
        <v>46</v>
      </c>
      <c r="D28" s="2">
        <f>(C28-$M$2)^2</f>
        <v>254.72160000000002</v>
      </c>
      <c r="E28" s="4"/>
      <c r="F28" s="6">
        <f>(C28-$M$2)/$M$5*10+50</f>
        <v>60.367606505944167</v>
      </c>
      <c r="H28" s="2">
        <v>100</v>
      </c>
      <c r="I28" s="3"/>
      <c r="J28" s="4"/>
      <c r="K28" s="1">
        <f>COUNTIFS(point,"=100")</f>
        <v>0</v>
      </c>
    </row>
    <row r="29" spans="1:11" x14ac:dyDescent="0.4">
      <c r="A29" s="1">
        <v>27</v>
      </c>
      <c r="B29" s="1">
        <f t="shared" ca="1" si="0"/>
        <v>46</v>
      </c>
      <c r="C29" s="1">
        <v>29</v>
      </c>
      <c r="D29" s="2">
        <f>(C29-$M$2)^2</f>
        <v>1.0815999999999981</v>
      </c>
      <c r="E29" s="4"/>
      <c r="F29" s="6">
        <f>(C29-$M$2)/$M$5*10+50</f>
        <v>49.32441661866028</v>
      </c>
    </row>
    <row r="30" spans="1:11" x14ac:dyDescent="0.4">
      <c r="A30" s="1">
        <v>28</v>
      </c>
      <c r="B30" s="1">
        <f t="shared" ca="1" si="0"/>
        <v>20</v>
      </c>
      <c r="C30" s="1">
        <v>31</v>
      </c>
      <c r="D30" s="2">
        <f>(C30-$M$2)^2</f>
        <v>0.92160000000000164</v>
      </c>
      <c r="E30" s="4"/>
      <c r="F30" s="6">
        <f>(C30-$M$2)/$M$5*10+50</f>
        <v>50.623615428928971</v>
      </c>
    </row>
    <row r="31" spans="1:11" x14ac:dyDescent="0.4">
      <c r="A31" s="1">
        <v>29</v>
      </c>
      <c r="B31" s="1">
        <f t="shared" ca="1" si="0"/>
        <v>57</v>
      </c>
      <c r="C31" s="1">
        <v>30</v>
      </c>
      <c r="D31" s="2">
        <f>(C31-$M$2)^2</f>
        <v>1.5999999999999318E-3</v>
      </c>
      <c r="E31" s="4"/>
      <c r="F31" s="6">
        <f>(C31-$M$2)/$M$5*10+50</f>
        <v>49.974016023794626</v>
      </c>
    </row>
    <row r="32" spans="1:11" x14ac:dyDescent="0.4">
      <c r="A32" s="1">
        <v>30</v>
      </c>
      <c r="B32" s="1">
        <f t="shared" ca="1" si="0"/>
        <v>48</v>
      </c>
      <c r="C32" s="1">
        <v>22</v>
      </c>
      <c r="D32" s="2">
        <f>(C32-$M$2)^2</f>
        <v>64.641599999999983</v>
      </c>
      <c r="E32" s="4"/>
      <c r="F32" s="6">
        <f>(C32-$M$2)/$M$5*10+50</f>
        <v>44.777220782719859</v>
      </c>
    </row>
    <row r="33" spans="1:6" x14ac:dyDescent="0.4">
      <c r="A33" s="1">
        <v>31</v>
      </c>
      <c r="B33" s="1">
        <f t="shared" ca="1" si="0"/>
        <v>51</v>
      </c>
      <c r="C33" s="1">
        <v>10</v>
      </c>
      <c r="D33" s="2">
        <f>(C33-$M$2)^2</f>
        <v>401.60159999999996</v>
      </c>
      <c r="E33" s="4"/>
      <c r="F33" s="6">
        <f>(C33-$M$2)/$M$5*10+50</f>
        <v>36.982027921107701</v>
      </c>
    </row>
    <row r="34" spans="1:6" x14ac:dyDescent="0.4">
      <c r="A34" s="1">
        <v>32</v>
      </c>
      <c r="B34" s="1">
        <f t="shared" ca="1" si="0"/>
        <v>27</v>
      </c>
      <c r="C34" s="1">
        <v>35</v>
      </c>
      <c r="D34" s="2">
        <f>(C34-$M$2)^2</f>
        <v>24.601600000000008</v>
      </c>
      <c r="E34" s="4"/>
      <c r="F34" s="6">
        <f>(C34-$M$2)/$M$5*10+50</f>
        <v>53.222013049466355</v>
      </c>
    </row>
    <row r="35" spans="1:6" x14ac:dyDescent="0.4">
      <c r="A35" s="1">
        <v>33</v>
      </c>
      <c r="B35" s="1">
        <f t="shared" ca="1" si="0"/>
        <v>87</v>
      </c>
      <c r="C35" s="1">
        <v>30</v>
      </c>
      <c r="D35" s="2">
        <f>(C35-$M$2)^2</f>
        <v>1.5999999999999318E-3</v>
      </c>
      <c r="E35" s="4"/>
      <c r="F35" s="6">
        <f>(C35-$M$2)/$M$5*10+50</f>
        <v>49.974016023794626</v>
      </c>
    </row>
    <row r="36" spans="1:6" x14ac:dyDescent="0.4">
      <c r="A36" s="1">
        <v>34</v>
      </c>
      <c r="B36" s="1">
        <f t="shared" ca="1" si="0"/>
        <v>58</v>
      </c>
      <c r="C36" s="1">
        <v>21</v>
      </c>
      <c r="D36" s="2">
        <f>(C36-$M$2)^2</f>
        <v>81.721599999999981</v>
      </c>
      <c r="E36" s="4"/>
      <c r="F36" s="6">
        <f>(C36-$M$2)/$M$5*10+50</f>
        <v>44.127621377585513</v>
      </c>
    </row>
    <row r="37" spans="1:6" x14ac:dyDescent="0.4">
      <c r="A37" s="1">
        <v>35</v>
      </c>
      <c r="B37" s="1">
        <f t="shared" ca="1" si="0"/>
        <v>68</v>
      </c>
      <c r="C37" s="1">
        <v>55</v>
      </c>
      <c r="D37" s="2">
        <f>(C37-$M$2)^2</f>
        <v>623.00160000000005</v>
      </c>
      <c r="E37" s="4"/>
      <c r="F37" s="6">
        <f>(C37-$M$2)/$M$5*10+50</f>
        <v>66.214001152153287</v>
      </c>
    </row>
    <row r="38" spans="1:6" x14ac:dyDescent="0.4">
      <c r="A38" s="1">
        <v>36</v>
      </c>
      <c r="B38" s="1">
        <f t="shared" ca="1" si="0"/>
        <v>26</v>
      </c>
      <c r="C38" s="1">
        <v>24</v>
      </c>
      <c r="D38" s="2">
        <f>(C38-$M$2)^2</f>
        <v>36.481599999999993</v>
      </c>
      <c r="E38" s="4"/>
      <c r="F38" s="6">
        <f>(C38-$M$2)/$M$5*10+50</f>
        <v>46.07641959298855</v>
      </c>
    </row>
    <row r="39" spans="1:6" x14ac:dyDescent="0.4">
      <c r="A39" s="1">
        <v>37</v>
      </c>
      <c r="B39" s="1">
        <f t="shared" ca="1" si="0"/>
        <v>6</v>
      </c>
      <c r="C39" s="1">
        <v>63</v>
      </c>
      <c r="D39" s="2">
        <f>(C39-$M$2)^2</f>
        <v>1086.3616</v>
      </c>
      <c r="E39" s="4"/>
      <c r="F39" s="6">
        <f>(C39-$M$2)/$M$5*10+50</f>
        <v>71.410796393228054</v>
      </c>
    </row>
    <row r="40" spans="1:6" x14ac:dyDescent="0.4">
      <c r="A40" s="1">
        <v>38</v>
      </c>
      <c r="B40" s="1">
        <f t="shared" ca="1" si="0"/>
        <v>71</v>
      </c>
      <c r="C40" s="1">
        <v>14</v>
      </c>
      <c r="D40" s="2">
        <f>(C40-$M$2)^2</f>
        <v>257.28159999999997</v>
      </c>
      <c r="E40" s="4"/>
      <c r="F40" s="6">
        <f>(C40-$M$2)/$M$5*10+50</f>
        <v>39.580425541645084</v>
      </c>
    </row>
    <row r="41" spans="1:6" x14ac:dyDescent="0.4">
      <c r="A41" s="1">
        <v>39</v>
      </c>
      <c r="B41" s="1">
        <f t="shared" ca="1" si="0"/>
        <v>79</v>
      </c>
      <c r="C41" s="1">
        <v>33</v>
      </c>
      <c r="D41" s="2">
        <f>(C41-$M$2)^2</f>
        <v>8.7616000000000049</v>
      </c>
      <c r="E41" s="4"/>
      <c r="F41" s="6">
        <f>(C41-$M$2)/$M$5*10+50</f>
        <v>51.922814239197663</v>
      </c>
    </row>
    <row r="42" spans="1:6" x14ac:dyDescent="0.4">
      <c r="A42" s="1">
        <v>40</v>
      </c>
      <c r="B42" s="1">
        <f t="shared" ca="1" si="0"/>
        <v>31</v>
      </c>
      <c r="C42" s="1">
        <v>26</v>
      </c>
      <c r="D42" s="2">
        <f>(C42-$M$2)^2</f>
        <v>16.321599999999993</v>
      </c>
      <c r="E42" s="4"/>
      <c r="F42" s="6">
        <f>(C42-$M$2)/$M$5*10+50</f>
        <v>47.375618403257242</v>
      </c>
    </row>
    <row r="43" spans="1:6" x14ac:dyDescent="0.4">
      <c r="A43" s="1">
        <v>41</v>
      </c>
      <c r="B43" s="1">
        <f t="shared" ca="1" si="0"/>
        <v>60</v>
      </c>
      <c r="C43" s="1">
        <v>12</v>
      </c>
      <c r="D43" s="2">
        <f>(C43-$M$2)^2</f>
        <v>325.44159999999999</v>
      </c>
      <c r="E43" s="4"/>
      <c r="F43" s="6">
        <f>(C43-$M$2)/$M$5*10+50</f>
        <v>38.281226731376393</v>
      </c>
    </row>
    <row r="44" spans="1:6" x14ac:dyDescent="0.4">
      <c r="A44" s="1">
        <v>42</v>
      </c>
      <c r="B44" s="1">
        <f t="shared" ca="1" si="0"/>
        <v>55</v>
      </c>
      <c r="C44" s="1">
        <v>46</v>
      </c>
      <c r="D44" s="2">
        <f>(C44-$M$2)^2</f>
        <v>254.72160000000002</v>
      </c>
      <c r="E44" s="4"/>
      <c r="F44" s="6">
        <f>(C44-$M$2)/$M$5*10+50</f>
        <v>60.367606505944167</v>
      </c>
    </row>
    <row r="45" spans="1:6" x14ac:dyDescent="0.4">
      <c r="A45" s="1">
        <v>43</v>
      </c>
      <c r="B45" s="1">
        <f t="shared" ca="1" si="0"/>
        <v>28</v>
      </c>
      <c r="C45" s="1">
        <v>56</v>
      </c>
      <c r="D45" s="2">
        <f>(C45-$M$2)^2</f>
        <v>673.92160000000001</v>
      </c>
      <c r="E45" s="4"/>
      <c r="F45" s="6">
        <f>(C45-$M$2)/$M$5*10+50</f>
        <v>66.863600557287626</v>
      </c>
    </row>
    <row r="46" spans="1:6" x14ac:dyDescent="0.4">
      <c r="A46" s="1">
        <v>44</v>
      </c>
      <c r="B46" s="1">
        <f t="shared" ca="1" si="0"/>
        <v>44</v>
      </c>
      <c r="C46" s="1">
        <v>7</v>
      </c>
      <c r="D46" s="2">
        <f>(C46-$M$2)^2</f>
        <v>530.84159999999997</v>
      </c>
      <c r="E46" s="4"/>
      <c r="F46" s="6">
        <f>(C46-$M$2)/$M$5*10+50</f>
        <v>35.033229705704663</v>
      </c>
    </row>
    <row r="47" spans="1:6" x14ac:dyDescent="0.4">
      <c r="A47" s="1">
        <v>45</v>
      </c>
      <c r="B47" s="1">
        <f t="shared" ca="1" si="0"/>
        <v>8</v>
      </c>
      <c r="C47" s="1">
        <v>38</v>
      </c>
      <c r="D47" s="2">
        <f>(C47-$M$2)^2</f>
        <v>63.361600000000017</v>
      </c>
      <c r="E47" s="4"/>
      <c r="F47" s="6">
        <f>(C47-$M$2)/$M$5*10+50</f>
        <v>55.1708112648694</v>
      </c>
    </row>
    <row r="48" spans="1:6" x14ac:dyDescent="0.4">
      <c r="A48" s="1">
        <v>46</v>
      </c>
      <c r="B48" s="1">
        <f t="shared" ca="1" si="0"/>
        <v>61</v>
      </c>
      <c r="C48" s="1">
        <v>46</v>
      </c>
      <c r="D48" s="2">
        <f>(C48-$M$2)^2</f>
        <v>254.72160000000002</v>
      </c>
      <c r="E48" s="4"/>
      <c r="F48" s="6">
        <f>(C48-$M$2)/$M$5*10+50</f>
        <v>60.367606505944167</v>
      </c>
    </row>
    <row r="49" spans="1:6" x14ac:dyDescent="0.4">
      <c r="A49" s="1">
        <v>47</v>
      </c>
      <c r="B49" s="1">
        <f t="shared" ca="1" si="0"/>
        <v>7</v>
      </c>
      <c r="C49" s="1">
        <v>7</v>
      </c>
      <c r="D49" s="2">
        <f>(C49-$M$2)^2</f>
        <v>530.84159999999997</v>
      </c>
      <c r="E49" s="4"/>
      <c r="F49" s="6">
        <f>(C49-$M$2)/$M$5*10+50</f>
        <v>35.033229705704663</v>
      </c>
    </row>
    <row r="50" spans="1:6" x14ac:dyDescent="0.4">
      <c r="A50" s="1">
        <v>48</v>
      </c>
      <c r="B50" s="1">
        <f t="shared" ca="1" si="0"/>
        <v>78</v>
      </c>
      <c r="C50" s="1">
        <v>36</v>
      </c>
      <c r="D50" s="2">
        <f>(C50-$M$2)^2</f>
        <v>35.521600000000014</v>
      </c>
      <c r="E50" s="4"/>
      <c r="F50" s="6">
        <f>(C50-$M$2)/$M$5*10+50</f>
        <v>53.871612454600701</v>
      </c>
    </row>
    <row r="51" spans="1:6" x14ac:dyDescent="0.4">
      <c r="A51" s="1">
        <v>49</v>
      </c>
      <c r="B51" s="1">
        <f t="shared" ca="1" si="0"/>
        <v>33</v>
      </c>
      <c r="C51" s="1">
        <v>15</v>
      </c>
      <c r="D51" s="2">
        <f>(C51-$M$2)^2</f>
        <v>226.20159999999998</v>
      </c>
      <c r="E51" s="4"/>
      <c r="F51" s="6">
        <f>(C51-$M$2)/$M$5*10+50</f>
        <v>40.23002494677943</v>
      </c>
    </row>
    <row r="52" spans="1:6" x14ac:dyDescent="0.4">
      <c r="A52" s="1">
        <v>50</v>
      </c>
      <c r="B52" s="1">
        <f t="shared" ca="1" si="0"/>
        <v>40</v>
      </c>
      <c r="C52" s="1">
        <v>41</v>
      </c>
      <c r="D52" s="2">
        <f>(C52-$M$2)^2</f>
        <v>120.12160000000002</v>
      </c>
      <c r="E52" s="4"/>
      <c r="F52" s="6">
        <f>(C52-$M$2)/$M$5*10+50</f>
        <v>57.119609480272437</v>
      </c>
    </row>
    <row r="53" spans="1:6" x14ac:dyDescent="0.4">
      <c r="A53" s="1">
        <v>51</v>
      </c>
      <c r="B53" s="1">
        <f t="shared" ca="1" si="0"/>
        <v>71</v>
      </c>
      <c r="C53" s="1">
        <v>4</v>
      </c>
      <c r="D53" s="2">
        <f>(C53-$M$2)^2</f>
        <v>678.08159999999998</v>
      </c>
      <c r="E53" s="4"/>
      <c r="F53" s="6">
        <f>(C53-$M$2)/$M$5*10+50</f>
        <v>33.084431490301625</v>
      </c>
    </row>
    <row r="54" spans="1:6" x14ac:dyDescent="0.4">
      <c r="A54" s="1">
        <v>52</v>
      </c>
      <c r="B54" s="1">
        <f t="shared" ca="1" si="0"/>
        <v>40</v>
      </c>
      <c r="C54" s="1">
        <v>25</v>
      </c>
      <c r="D54" s="2">
        <f>(C54-$M$2)^2</f>
        <v>25.401599999999991</v>
      </c>
      <c r="E54" s="4"/>
      <c r="F54" s="6">
        <f>(C54-$M$2)/$M$5*10+50</f>
        <v>46.726018998122896</v>
      </c>
    </row>
    <row r="55" spans="1:6" x14ac:dyDescent="0.4">
      <c r="A55" s="1">
        <v>53</v>
      </c>
      <c r="B55" s="1">
        <f t="shared" ca="1" si="0"/>
        <v>100</v>
      </c>
      <c r="C55" s="1">
        <v>42</v>
      </c>
      <c r="D55" s="2">
        <f>(C55-$M$2)^2</f>
        <v>143.04160000000002</v>
      </c>
      <c r="E55" s="4"/>
      <c r="F55" s="6">
        <f>(C55-$M$2)/$M$5*10+50</f>
        <v>57.769208885406783</v>
      </c>
    </row>
    <row r="56" spans="1:6" x14ac:dyDescent="0.4">
      <c r="A56" s="1">
        <v>54</v>
      </c>
      <c r="B56" s="1">
        <f t="shared" ca="1" si="0"/>
        <v>51</v>
      </c>
      <c r="C56" s="1">
        <v>36</v>
      </c>
      <c r="D56" s="2">
        <f>(C56-$M$2)^2</f>
        <v>35.521600000000014</v>
      </c>
      <c r="E56" s="4"/>
      <c r="F56" s="6">
        <f>(C56-$M$2)/$M$5*10+50</f>
        <v>53.871612454600701</v>
      </c>
    </row>
    <row r="57" spans="1:6" x14ac:dyDescent="0.4">
      <c r="A57" s="1">
        <v>55</v>
      </c>
      <c r="B57" s="1">
        <f t="shared" ca="1" si="0"/>
        <v>45</v>
      </c>
      <c r="C57" s="1">
        <v>8</v>
      </c>
      <c r="D57" s="2">
        <f>(C57-$M$2)^2</f>
        <v>485.76159999999999</v>
      </c>
      <c r="E57" s="4"/>
      <c r="F57" s="6">
        <f>(C57-$M$2)/$M$5*10+50</f>
        <v>35.682829110839009</v>
      </c>
    </row>
    <row r="58" spans="1:6" x14ac:dyDescent="0.4">
      <c r="A58" s="1">
        <v>56</v>
      </c>
      <c r="B58" s="1">
        <f t="shared" ca="1" si="0"/>
        <v>67</v>
      </c>
      <c r="C58" s="1">
        <v>25</v>
      </c>
      <c r="D58" s="2">
        <f>(C58-$M$2)^2</f>
        <v>25.401599999999991</v>
      </c>
      <c r="E58" s="4"/>
      <c r="F58" s="6">
        <f>(C58-$M$2)/$M$5*10+50</f>
        <v>46.726018998122896</v>
      </c>
    </row>
    <row r="59" spans="1:6" x14ac:dyDescent="0.4">
      <c r="A59" s="1">
        <v>57</v>
      </c>
      <c r="B59" s="1">
        <f t="shared" ca="1" si="0"/>
        <v>29</v>
      </c>
      <c r="C59" s="1">
        <v>21</v>
      </c>
      <c r="D59" s="2">
        <f>(C59-$M$2)^2</f>
        <v>81.721599999999981</v>
      </c>
      <c r="E59" s="4"/>
      <c r="F59" s="6">
        <f>(C59-$M$2)/$M$5*10+50</f>
        <v>44.127621377585513</v>
      </c>
    </row>
    <row r="60" spans="1:6" x14ac:dyDescent="0.4">
      <c r="A60" s="1">
        <v>58</v>
      </c>
      <c r="B60" s="1">
        <f t="shared" ca="1" si="0"/>
        <v>34</v>
      </c>
      <c r="C60" s="1">
        <v>30</v>
      </c>
      <c r="D60" s="2">
        <f>(C60-$M$2)^2</f>
        <v>1.5999999999999318E-3</v>
      </c>
      <c r="E60" s="4"/>
      <c r="F60" s="6">
        <f>(C60-$M$2)/$M$5*10+50</f>
        <v>49.974016023794626</v>
      </c>
    </row>
    <row r="61" spans="1:6" x14ac:dyDescent="0.4">
      <c r="A61" s="1">
        <v>59</v>
      </c>
      <c r="B61" s="1">
        <f t="shared" ca="1" si="0"/>
        <v>61</v>
      </c>
      <c r="C61" s="1">
        <v>25</v>
      </c>
      <c r="D61" s="2">
        <f>(C61-$M$2)^2</f>
        <v>25.401599999999991</v>
      </c>
      <c r="E61" s="4"/>
      <c r="F61" s="6">
        <f>(C61-$M$2)/$M$5*10+50</f>
        <v>46.726018998122896</v>
      </c>
    </row>
    <row r="62" spans="1:6" x14ac:dyDescent="0.4">
      <c r="A62" s="1">
        <v>60</v>
      </c>
      <c r="B62" s="1">
        <f t="shared" ca="1" si="0"/>
        <v>73</v>
      </c>
      <c r="C62" s="1">
        <v>15</v>
      </c>
      <c r="D62" s="2">
        <f>(C62-$M$2)^2</f>
        <v>226.20159999999998</v>
      </c>
      <c r="E62" s="4"/>
      <c r="F62" s="6">
        <f>(C62-$M$2)/$M$5*10+50</f>
        <v>40.23002494677943</v>
      </c>
    </row>
    <row r="63" spans="1:6" x14ac:dyDescent="0.4">
      <c r="A63" s="1">
        <v>61</v>
      </c>
      <c r="B63" s="1">
        <f t="shared" ca="1" si="0"/>
        <v>45</v>
      </c>
      <c r="C63" s="1">
        <v>10</v>
      </c>
      <c r="D63" s="2">
        <f>(C63-$M$2)^2</f>
        <v>401.60159999999996</v>
      </c>
      <c r="E63" s="4"/>
      <c r="F63" s="6">
        <f>(C63-$M$2)/$M$5*10+50</f>
        <v>36.982027921107701</v>
      </c>
    </row>
    <row r="64" spans="1:6" x14ac:dyDescent="0.4">
      <c r="A64" s="1">
        <v>62</v>
      </c>
      <c r="B64" s="1">
        <f t="shared" ca="1" si="0"/>
        <v>6</v>
      </c>
      <c r="C64" s="1">
        <v>56</v>
      </c>
      <c r="D64" s="2">
        <f>(C64-$M$2)^2</f>
        <v>673.92160000000001</v>
      </c>
      <c r="E64" s="4"/>
      <c r="F64" s="6">
        <f>(C64-$M$2)/$M$5*10+50</f>
        <v>66.863600557287626</v>
      </c>
    </row>
    <row r="65" spans="1:6" x14ac:dyDescent="0.4">
      <c r="A65" s="1">
        <v>63</v>
      </c>
      <c r="B65" s="1">
        <f t="shared" ca="1" si="0"/>
        <v>43</v>
      </c>
      <c r="C65" s="1">
        <v>34</v>
      </c>
      <c r="D65" s="2">
        <f>(C65-$M$2)^2</f>
        <v>15.681600000000007</v>
      </c>
      <c r="E65" s="4"/>
      <c r="F65" s="6">
        <f>(C65-$M$2)/$M$5*10+50</f>
        <v>52.572413644332009</v>
      </c>
    </row>
    <row r="66" spans="1:6" x14ac:dyDescent="0.4">
      <c r="A66" s="1">
        <v>64</v>
      </c>
      <c r="B66" s="1">
        <f t="shared" ca="1" si="0"/>
        <v>53</v>
      </c>
      <c r="C66" s="1">
        <v>29</v>
      </c>
      <c r="D66" s="2">
        <f>(C66-$M$2)^2</f>
        <v>1.0815999999999981</v>
      </c>
      <c r="E66" s="4"/>
      <c r="F66" s="6">
        <f>(C66-$M$2)/$M$5*10+50</f>
        <v>49.32441661866028</v>
      </c>
    </row>
    <row r="67" spans="1:6" x14ac:dyDescent="0.4">
      <c r="A67" s="1">
        <v>65</v>
      </c>
      <c r="B67" s="1">
        <f t="shared" ca="1" si="0"/>
        <v>72</v>
      </c>
      <c r="C67" s="1">
        <v>20</v>
      </c>
      <c r="D67" s="2">
        <f>(C67-$M$2)^2</f>
        <v>100.80159999999998</v>
      </c>
      <c r="E67" s="4"/>
      <c r="F67" s="6">
        <f>(C67-$M$2)/$M$5*10+50</f>
        <v>43.478021972451167</v>
      </c>
    </row>
    <row r="68" spans="1:6" x14ac:dyDescent="0.4">
      <c r="A68" s="1">
        <v>66</v>
      </c>
      <c r="B68" s="1">
        <f t="shared" ref="B68:B102" ca="1" si="3">INT(_xlfn.NORM.INV(RAND(),50,20))</f>
        <v>41</v>
      </c>
      <c r="C68" s="1">
        <v>36</v>
      </c>
      <c r="D68" s="2">
        <f>(C68-$M$2)^2</f>
        <v>35.521600000000014</v>
      </c>
      <c r="E68" s="4"/>
      <c r="F68" s="6">
        <f>(C68-$M$2)/$M$5*10+50</f>
        <v>53.871612454600701</v>
      </c>
    </row>
    <row r="69" spans="1:6" x14ac:dyDescent="0.4">
      <c r="A69" s="1">
        <v>67</v>
      </c>
      <c r="B69" s="1">
        <f t="shared" ca="1" si="3"/>
        <v>18</v>
      </c>
      <c r="C69" s="1">
        <v>16</v>
      </c>
      <c r="D69" s="2">
        <f>(C69-$M$2)^2</f>
        <v>197.12159999999997</v>
      </c>
      <c r="E69" s="4"/>
      <c r="F69" s="6">
        <f>(C69-$M$2)/$M$5*10+50</f>
        <v>40.879624351913776</v>
      </c>
    </row>
    <row r="70" spans="1:6" x14ac:dyDescent="0.4">
      <c r="A70" s="1">
        <v>68</v>
      </c>
      <c r="B70" s="1">
        <f t="shared" ca="1" si="3"/>
        <v>35</v>
      </c>
      <c r="C70" s="1">
        <v>36</v>
      </c>
      <c r="D70" s="2">
        <f>(C70-$M$2)^2</f>
        <v>35.521600000000014</v>
      </c>
      <c r="E70" s="4"/>
      <c r="F70" s="6">
        <f>(C70-$M$2)/$M$5*10+50</f>
        <v>53.871612454600701</v>
      </c>
    </row>
    <row r="71" spans="1:6" x14ac:dyDescent="0.4">
      <c r="A71" s="1">
        <v>69</v>
      </c>
      <c r="B71" s="1">
        <f t="shared" ca="1" si="3"/>
        <v>47</v>
      </c>
      <c r="C71" s="1">
        <v>36</v>
      </c>
      <c r="D71" s="2">
        <f>(C71-$M$2)^2</f>
        <v>35.521600000000014</v>
      </c>
      <c r="E71" s="4"/>
      <c r="F71" s="6">
        <f>(C71-$M$2)/$M$5*10+50</f>
        <v>53.871612454600701</v>
      </c>
    </row>
    <row r="72" spans="1:6" x14ac:dyDescent="0.4">
      <c r="A72" s="1">
        <v>70</v>
      </c>
      <c r="B72" s="1">
        <f t="shared" ca="1" si="3"/>
        <v>38</v>
      </c>
      <c r="C72" s="1">
        <v>6</v>
      </c>
      <c r="D72" s="2">
        <f>(C72-$M$2)^2</f>
        <v>577.92160000000001</v>
      </c>
      <c r="E72" s="4"/>
      <c r="F72" s="6">
        <f>(C72-$M$2)/$M$5*10+50</f>
        <v>34.383630300570317</v>
      </c>
    </row>
    <row r="73" spans="1:6" x14ac:dyDescent="0.4">
      <c r="A73" s="1">
        <v>71</v>
      </c>
      <c r="B73" s="1">
        <f t="shared" ca="1" si="3"/>
        <v>70</v>
      </c>
      <c r="C73" s="1">
        <v>49</v>
      </c>
      <c r="D73" s="2">
        <f>(C73-$M$2)^2</f>
        <v>359.48160000000001</v>
      </c>
      <c r="E73" s="4"/>
      <c r="F73" s="6">
        <f>(C73-$M$2)/$M$5*10+50</f>
        <v>62.316404721347205</v>
      </c>
    </row>
    <row r="74" spans="1:6" x14ac:dyDescent="0.4">
      <c r="A74" s="1">
        <v>72</v>
      </c>
      <c r="B74" s="1">
        <f t="shared" ca="1" si="3"/>
        <v>37</v>
      </c>
      <c r="C74" s="1">
        <v>2</v>
      </c>
      <c r="D74" s="2">
        <f>(C74-$M$2)^2</f>
        <v>786.24159999999995</v>
      </c>
      <c r="E74" s="4"/>
      <c r="F74" s="6">
        <f>(C74-$M$2)/$M$5*10+50</f>
        <v>31.78523268003293</v>
      </c>
    </row>
    <row r="75" spans="1:6" x14ac:dyDescent="0.4">
      <c r="A75" s="1">
        <v>73</v>
      </c>
      <c r="B75" s="1">
        <f t="shared" ca="1" si="3"/>
        <v>66</v>
      </c>
      <c r="C75" s="1">
        <v>59</v>
      </c>
      <c r="D75" s="2">
        <f>(C75-$M$2)^2</f>
        <v>838.6816</v>
      </c>
      <c r="E75" s="4"/>
      <c r="F75" s="6">
        <f>(C75-$M$2)/$M$5*10+50</f>
        <v>68.812398772690671</v>
      </c>
    </row>
    <row r="76" spans="1:6" x14ac:dyDescent="0.4">
      <c r="A76" s="1">
        <v>74</v>
      </c>
      <c r="B76" s="1">
        <f t="shared" ca="1" si="3"/>
        <v>56</v>
      </c>
      <c r="C76" s="1">
        <v>15</v>
      </c>
      <c r="D76" s="2">
        <f>(C76-$M$2)^2</f>
        <v>226.20159999999998</v>
      </c>
      <c r="E76" s="4"/>
      <c r="F76" s="6">
        <f>(C76-$M$2)/$M$5*10+50</f>
        <v>40.23002494677943</v>
      </c>
    </row>
    <row r="77" spans="1:6" x14ac:dyDescent="0.4">
      <c r="A77" s="1">
        <v>75</v>
      </c>
      <c r="B77" s="1">
        <f t="shared" ca="1" si="3"/>
        <v>54</v>
      </c>
      <c r="C77" s="1">
        <v>40</v>
      </c>
      <c r="D77" s="2">
        <f>(C77-$M$2)^2</f>
        <v>99.201600000000013</v>
      </c>
      <c r="E77" s="4"/>
      <c r="F77" s="6">
        <f>(C77-$M$2)/$M$5*10+50</f>
        <v>56.470010075138092</v>
      </c>
    </row>
    <row r="78" spans="1:6" x14ac:dyDescent="0.4">
      <c r="A78" s="1">
        <v>76</v>
      </c>
      <c r="B78" s="1">
        <f t="shared" ca="1" si="3"/>
        <v>48</v>
      </c>
      <c r="C78" s="1">
        <v>11</v>
      </c>
      <c r="D78" s="2">
        <f>(C78-$M$2)^2</f>
        <v>362.52159999999998</v>
      </c>
      <c r="E78" s="4"/>
      <c r="F78" s="6">
        <f>(C78-$M$2)/$M$5*10+50</f>
        <v>37.631627326242047</v>
      </c>
    </row>
    <row r="79" spans="1:6" x14ac:dyDescent="0.4">
      <c r="A79" s="1">
        <v>77</v>
      </c>
      <c r="B79" s="1">
        <f t="shared" ca="1" si="3"/>
        <v>73</v>
      </c>
      <c r="C79" s="1">
        <v>9</v>
      </c>
      <c r="D79" s="2">
        <f>(C79-$M$2)^2</f>
        <v>442.68159999999995</v>
      </c>
      <c r="E79" s="4"/>
      <c r="F79" s="6">
        <f>(C79-$M$2)/$M$5*10+50</f>
        <v>36.332428515973355</v>
      </c>
    </row>
    <row r="80" spans="1:6" x14ac:dyDescent="0.4">
      <c r="A80" s="1">
        <v>78</v>
      </c>
      <c r="B80" s="1">
        <f t="shared" ca="1" si="3"/>
        <v>90</v>
      </c>
      <c r="C80" s="1">
        <v>51</v>
      </c>
      <c r="D80" s="2">
        <f>(C80-$M$2)^2</f>
        <v>439.32160000000005</v>
      </c>
      <c r="E80" s="4"/>
      <c r="F80" s="6">
        <f>(C80-$M$2)/$M$5*10+50</f>
        <v>63.615603531615896</v>
      </c>
    </row>
    <row r="81" spans="1:6" x14ac:dyDescent="0.4">
      <c r="A81" s="1">
        <v>79</v>
      </c>
      <c r="B81" s="1">
        <f t="shared" ca="1" si="3"/>
        <v>62</v>
      </c>
      <c r="C81" s="1">
        <v>35</v>
      </c>
      <c r="D81" s="2">
        <f>(C81-$M$2)^2</f>
        <v>24.601600000000008</v>
      </c>
      <c r="E81" s="4"/>
      <c r="F81" s="6">
        <f>(C81-$M$2)/$M$5*10+50</f>
        <v>53.222013049466355</v>
      </c>
    </row>
    <row r="82" spans="1:6" x14ac:dyDescent="0.4">
      <c r="A82" s="1">
        <v>80</v>
      </c>
      <c r="B82" s="1">
        <f t="shared" ca="1" si="3"/>
        <v>71</v>
      </c>
      <c r="C82" s="1">
        <v>21</v>
      </c>
      <c r="D82" s="2">
        <f>(C82-$M$2)^2</f>
        <v>81.721599999999981</v>
      </c>
      <c r="E82" s="4"/>
      <c r="F82" s="6">
        <f>(C82-$M$2)/$M$5*10+50</f>
        <v>44.127621377585513</v>
      </c>
    </row>
    <row r="83" spans="1:6" x14ac:dyDescent="0.4">
      <c r="A83" s="1">
        <v>81</v>
      </c>
      <c r="B83" s="1">
        <f t="shared" ca="1" si="3"/>
        <v>53</v>
      </c>
      <c r="C83" s="1">
        <v>3</v>
      </c>
      <c r="D83" s="2">
        <f>(C83-$M$2)^2</f>
        <v>731.16159999999991</v>
      </c>
      <c r="E83" s="4"/>
      <c r="F83" s="6">
        <f>(C83-$M$2)/$M$5*10+50</f>
        <v>32.43483208516728</v>
      </c>
    </row>
    <row r="84" spans="1:6" x14ac:dyDescent="0.4">
      <c r="A84" s="1">
        <v>82</v>
      </c>
      <c r="B84" s="1">
        <f t="shared" ca="1" si="3"/>
        <v>55</v>
      </c>
      <c r="C84" s="1">
        <v>46</v>
      </c>
      <c r="D84" s="2">
        <f>(C84-$M$2)^2</f>
        <v>254.72160000000002</v>
      </c>
      <c r="E84" s="4"/>
      <c r="F84" s="6">
        <f>(C84-$M$2)/$M$5*10+50</f>
        <v>60.367606505944167</v>
      </c>
    </row>
    <row r="85" spans="1:6" x14ac:dyDescent="0.4">
      <c r="A85" s="1">
        <v>83</v>
      </c>
      <c r="B85" s="1">
        <f t="shared" ca="1" si="3"/>
        <v>17</v>
      </c>
      <c r="C85" s="1">
        <v>1</v>
      </c>
      <c r="D85" s="2">
        <f>(C85-$M$2)^2</f>
        <v>843.32159999999999</v>
      </c>
      <c r="E85" s="4"/>
      <c r="F85" s="6">
        <f>(C85-$M$2)/$M$5*10+50</f>
        <v>31.135633274898584</v>
      </c>
    </row>
    <row r="86" spans="1:6" x14ac:dyDescent="0.4">
      <c r="A86" s="1">
        <v>84</v>
      </c>
      <c r="B86" s="1">
        <f t="shared" ca="1" si="3"/>
        <v>36</v>
      </c>
      <c r="C86" s="1">
        <v>27</v>
      </c>
      <c r="D86" s="2">
        <f>(C86-$M$2)^2</f>
        <v>9.2415999999999947</v>
      </c>
      <c r="E86" s="4"/>
      <c r="F86" s="6">
        <f>(C86-$M$2)/$M$5*10+50</f>
        <v>48.025217808391588</v>
      </c>
    </row>
    <row r="87" spans="1:6" x14ac:dyDescent="0.4">
      <c r="A87" s="1">
        <v>85</v>
      </c>
      <c r="B87" s="1">
        <f t="shared" ca="1" si="3"/>
        <v>63</v>
      </c>
      <c r="C87" s="1">
        <v>14</v>
      </c>
      <c r="D87" s="2">
        <f>(C87-$M$2)^2</f>
        <v>257.28159999999997</v>
      </c>
      <c r="E87" s="4"/>
      <c r="F87" s="6">
        <f>(C87-$M$2)/$M$5*10+50</f>
        <v>39.580425541645084</v>
      </c>
    </row>
    <row r="88" spans="1:6" x14ac:dyDescent="0.4">
      <c r="A88" s="1">
        <v>86</v>
      </c>
      <c r="B88" s="1">
        <f t="shared" ca="1" si="3"/>
        <v>38</v>
      </c>
      <c r="C88" s="1">
        <v>2</v>
      </c>
      <c r="D88" s="2">
        <f>(C88-$M$2)^2</f>
        <v>786.24159999999995</v>
      </c>
      <c r="E88" s="4"/>
      <c r="F88" s="6">
        <f>(C88-$M$2)/$M$5*10+50</f>
        <v>31.78523268003293</v>
      </c>
    </row>
    <row r="89" spans="1:6" x14ac:dyDescent="0.4">
      <c r="A89" s="1">
        <v>87</v>
      </c>
      <c r="B89" s="1">
        <f t="shared" ca="1" si="3"/>
        <v>59</v>
      </c>
      <c r="C89" s="1">
        <v>22</v>
      </c>
      <c r="D89" s="2">
        <f>(C89-$M$2)^2</f>
        <v>64.641599999999983</v>
      </c>
      <c r="E89" s="4"/>
      <c r="F89" s="6">
        <f>(C89-$M$2)/$M$5*10+50</f>
        <v>44.777220782719859</v>
      </c>
    </row>
    <row r="90" spans="1:6" x14ac:dyDescent="0.4">
      <c r="A90" s="1">
        <v>88</v>
      </c>
      <c r="B90" s="1">
        <f t="shared" ca="1" si="3"/>
        <v>40</v>
      </c>
      <c r="C90" s="1">
        <v>31</v>
      </c>
      <c r="D90" s="2">
        <f>(C90-$M$2)^2</f>
        <v>0.92160000000000164</v>
      </c>
      <c r="E90" s="4"/>
      <c r="F90" s="6">
        <f>(C90-$M$2)/$M$5*10+50</f>
        <v>50.623615428928971</v>
      </c>
    </row>
    <row r="91" spans="1:6" x14ac:dyDescent="0.4">
      <c r="A91" s="1">
        <v>89</v>
      </c>
      <c r="B91" s="1">
        <f t="shared" ca="1" si="3"/>
        <v>96</v>
      </c>
      <c r="C91" s="1">
        <v>10</v>
      </c>
      <c r="D91" s="2">
        <f>(C91-$M$2)^2</f>
        <v>401.60159999999996</v>
      </c>
      <c r="E91" s="4"/>
      <c r="F91" s="6">
        <f>(C91-$M$2)/$M$5*10+50</f>
        <v>36.982027921107701</v>
      </c>
    </row>
    <row r="92" spans="1:6" x14ac:dyDescent="0.4">
      <c r="A92" s="1">
        <v>90</v>
      </c>
      <c r="B92" s="1">
        <f t="shared" ca="1" si="3"/>
        <v>34</v>
      </c>
      <c r="C92" s="1">
        <v>34</v>
      </c>
      <c r="D92" s="2">
        <f>(C92-$M$2)^2</f>
        <v>15.681600000000007</v>
      </c>
      <c r="E92" s="4"/>
      <c r="F92" s="6">
        <f>(C92-$M$2)/$M$5*10+50</f>
        <v>52.572413644332009</v>
      </c>
    </row>
    <row r="93" spans="1:6" x14ac:dyDescent="0.4">
      <c r="A93" s="1">
        <v>91</v>
      </c>
      <c r="B93" s="1">
        <f t="shared" ca="1" si="3"/>
        <v>35</v>
      </c>
      <c r="C93" s="1">
        <v>49</v>
      </c>
      <c r="D93" s="2">
        <f>(C93-$M$2)^2</f>
        <v>359.48160000000001</v>
      </c>
      <c r="E93" s="4"/>
      <c r="F93" s="6">
        <f>(C93-$M$2)/$M$5*10+50</f>
        <v>62.316404721347205</v>
      </c>
    </row>
    <row r="94" spans="1:6" x14ac:dyDescent="0.4">
      <c r="A94" s="1">
        <v>92</v>
      </c>
      <c r="B94" s="1">
        <f t="shared" ca="1" si="3"/>
        <v>35</v>
      </c>
      <c r="C94" s="1">
        <v>5</v>
      </c>
      <c r="D94" s="2">
        <f>(C94-$M$2)^2</f>
        <v>627.00159999999994</v>
      </c>
      <c r="E94" s="4"/>
      <c r="F94" s="6">
        <f>(C94-$M$2)/$M$5*10+50</f>
        <v>33.734030895435964</v>
      </c>
    </row>
    <row r="95" spans="1:6" x14ac:dyDescent="0.4">
      <c r="A95" s="1">
        <v>93</v>
      </c>
      <c r="B95" s="1">
        <f t="shared" ca="1" si="3"/>
        <v>63</v>
      </c>
      <c r="C95" s="1">
        <v>32</v>
      </c>
      <c r="D95" s="2">
        <f>(C95-$M$2)^2</f>
        <v>3.8416000000000032</v>
      </c>
      <c r="E95" s="4"/>
      <c r="F95" s="6">
        <f>(C95-$M$2)/$M$5*10+50</f>
        <v>51.273214834063317</v>
      </c>
    </row>
    <row r="96" spans="1:6" x14ac:dyDescent="0.4">
      <c r="A96" s="1">
        <v>94</v>
      </c>
      <c r="B96" s="1">
        <f t="shared" ca="1" si="3"/>
        <v>31</v>
      </c>
      <c r="C96" s="1">
        <v>43</v>
      </c>
      <c r="D96" s="2">
        <f>(C96-$M$2)^2</f>
        <v>167.96160000000003</v>
      </c>
      <c r="E96" s="4"/>
      <c r="F96" s="6">
        <f>(C96-$M$2)/$M$5*10+50</f>
        <v>58.418808290541129</v>
      </c>
    </row>
    <row r="97" spans="1:6" x14ac:dyDescent="0.4">
      <c r="A97" s="1">
        <v>95</v>
      </c>
      <c r="B97" s="1">
        <f t="shared" ca="1" si="3"/>
        <v>81</v>
      </c>
      <c r="C97" s="1">
        <v>18</v>
      </c>
      <c r="D97" s="2">
        <f>(C97-$M$2)^2</f>
        <v>144.96159999999998</v>
      </c>
      <c r="E97" s="4"/>
      <c r="F97" s="6">
        <f>(C97-$M$2)/$M$5*10+50</f>
        <v>42.178823162182468</v>
      </c>
    </row>
    <row r="98" spans="1:6" x14ac:dyDescent="0.4">
      <c r="A98" s="1">
        <v>96</v>
      </c>
      <c r="B98" s="1">
        <f t="shared" ca="1" si="3"/>
        <v>74</v>
      </c>
      <c r="C98" s="1">
        <v>19</v>
      </c>
      <c r="D98" s="2">
        <f>(C98-$M$2)^2</f>
        <v>121.88159999999998</v>
      </c>
      <c r="E98" s="4"/>
      <c r="F98" s="6">
        <f>(C98-$M$2)/$M$5*10+50</f>
        <v>42.828422567316821</v>
      </c>
    </row>
    <row r="99" spans="1:6" x14ac:dyDescent="0.4">
      <c r="A99" s="1">
        <v>97</v>
      </c>
      <c r="B99" s="1">
        <f t="shared" ca="1" si="3"/>
        <v>14</v>
      </c>
      <c r="C99" s="1">
        <v>19</v>
      </c>
      <c r="D99" s="2">
        <f>(C99-$M$2)^2</f>
        <v>121.88159999999998</v>
      </c>
      <c r="E99" s="4"/>
      <c r="F99" s="6">
        <f>(C99-$M$2)/$M$5*10+50</f>
        <v>42.828422567316821</v>
      </c>
    </row>
    <row r="100" spans="1:6" x14ac:dyDescent="0.4">
      <c r="A100" s="1">
        <v>98</v>
      </c>
      <c r="B100" s="1">
        <f t="shared" ca="1" si="3"/>
        <v>43</v>
      </c>
      <c r="C100" s="1">
        <v>32</v>
      </c>
      <c r="D100" s="2">
        <f>(C100-$M$2)^2</f>
        <v>3.8416000000000032</v>
      </c>
      <c r="E100" s="4"/>
      <c r="F100" s="6">
        <f>(C100-$M$2)/$M$5*10+50</f>
        <v>51.273214834063317</v>
      </c>
    </row>
    <row r="101" spans="1:6" x14ac:dyDescent="0.4">
      <c r="A101" s="1">
        <v>99</v>
      </c>
      <c r="B101" s="1">
        <f t="shared" ca="1" si="3"/>
        <v>50</v>
      </c>
      <c r="C101" s="1">
        <v>37</v>
      </c>
      <c r="D101" s="2">
        <f>(C101-$M$2)^2</f>
        <v>48.441600000000015</v>
      </c>
      <c r="E101" s="4"/>
      <c r="F101" s="6">
        <f>(C101-$M$2)/$M$5*10+50</f>
        <v>54.521211859735047</v>
      </c>
    </row>
    <row r="102" spans="1:6" x14ac:dyDescent="0.4">
      <c r="A102" s="1">
        <v>100</v>
      </c>
      <c r="B102" s="1">
        <f t="shared" ca="1" si="3"/>
        <v>47</v>
      </c>
      <c r="C102" s="1">
        <v>60</v>
      </c>
      <c r="D102" s="2">
        <f>(C102-$M$2)^2</f>
        <v>897.60160000000008</v>
      </c>
      <c r="E102" s="4"/>
      <c r="F102" s="6">
        <f>(C102-$M$2)/$M$5*10+50</f>
        <v>69.461998177825024</v>
      </c>
    </row>
  </sheetData>
  <mergeCells count="1">
    <mergeCell ref="H7:J7"/>
  </mergeCells>
  <phoneticPr fontId="18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F8BED-9FA1-4A6D-A7B6-7C11376FD71B}">
  <dimension ref="A1:M102"/>
  <sheetViews>
    <sheetView showGridLines="0" workbookViewId="0">
      <selection activeCell="O4" sqref="O4"/>
    </sheetView>
  </sheetViews>
  <sheetFormatPr defaultRowHeight="18.75" x14ac:dyDescent="0.4"/>
  <cols>
    <col min="2" max="2" width="3.5" hidden="1" customWidth="1"/>
    <col min="3" max="3" width="5.25" bestFit="1" customWidth="1"/>
    <col min="8" max="8" width="4.5" bestFit="1" customWidth="1"/>
    <col min="9" max="9" width="3.375" bestFit="1" customWidth="1"/>
    <col min="10" max="10" width="3.5" bestFit="1" customWidth="1"/>
  </cols>
  <sheetData>
    <row r="1" spans="1:13" x14ac:dyDescent="0.4">
      <c r="A1" s="10" t="s">
        <v>16</v>
      </c>
    </row>
    <row r="2" spans="1:13" x14ac:dyDescent="0.4">
      <c r="A2" s="1" t="s">
        <v>6</v>
      </c>
      <c r="B2" s="1" t="s">
        <v>2</v>
      </c>
      <c r="C2" s="1" t="s">
        <v>2</v>
      </c>
      <c r="D2" s="2" t="s">
        <v>3</v>
      </c>
      <c r="E2" s="4"/>
      <c r="F2" s="5" t="s">
        <v>0</v>
      </c>
      <c r="H2" s="2" t="s">
        <v>1</v>
      </c>
      <c r="I2" s="3"/>
      <c r="J2" s="3"/>
      <c r="K2" s="3"/>
      <c r="L2" s="4"/>
      <c r="M2" s="11">
        <f>AVERAGE(point)</f>
        <v>30.21</v>
      </c>
    </row>
    <row r="3" spans="1:13" x14ac:dyDescent="0.4">
      <c r="A3" s="1">
        <v>1</v>
      </c>
      <c r="B3" s="1">
        <f ca="1">INT(_xlfn.NORM.INV(RAND(),50,20))</f>
        <v>72</v>
      </c>
      <c r="C3" s="1">
        <v>40</v>
      </c>
      <c r="D3" s="2">
        <f>(C3-$M$2)^2</f>
        <v>95.844099999999983</v>
      </c>
      <c r="E3" s="4"/>
      <c r="F3" s="6">
        <f>(C3-$M$2)/$M$5*10+50</f>
        <v>69.131496351688568</v>
      </c>
      <c r="H3" s="2" t="s">
        <v>4</v>
      </c>
      <c r="I3" s="3"/>
      <c r="J3" s="3"/>
      <c r="K3" s="3"/>
      <c r="L3" s="4"/>
      <c r="M3" s="1">
        <f>SUM(D3:D102)</f>
        <v>2618.5899999999997</v>
      </c>
    </row>
    <row r="4" spans="1:13" x14ac:dyDescent="0.4">
      <c r="A4" s="1">
        <v>2</v>
      </c>
      <c r="B4" s="1">
        <f t="shared" ref="B4:B67" ca="1" si="0">INT(_xlfn.NORM.INV(RAND(),50,20))</f>
        <v>21</v>
      </c>
      <c r="C4" s="1">
        <v>31</v>
      </c>
      <c r="D4" s="2">
        <f>(C4-$M$2)^2</f>
        <v>0.62409999999999866</v>
      </c>
      <c r="E4" s="4"/>
      <c r="F4" s="6">
        <f>(C4-$M$2)/$M$5*10+50</f>
        <v>51.543808183639833</v>
      </c>
      <c r="H4" s="2" t="s">
        <v>9</v>
      </c>
      <c r="I4" s="3"/>
      <c r="J4" s="3"/>
      <c r="K4" s="3"/>
      <c r="L4" s="4"/>
      <c r="M4" s="1">
        <f>M3/100</f>
        <v>26.185899999999997</v>
      </c>
    </row>
    <row r="5" spans="1:13" x14ac:dyDescent="0.4">
      <c r="A5" s="1">
        <v>3</v>
      </c>
      <c r="B5" s="1">
        <f t="shared" ca="1" si="0"/>
        <v>76</v>
      </c>
      <c r="C5" s="1">
        <v>35</v>
      </c>
      <c r="D5" s="2">
        <f>(C5-$M$2)^2</f>
        <v>22.944099999999992</v>
      </c>
      <c r="E5" s="4"/>
      <c r="F5" s="6">
        <f>(C5-$M$2)/$M$5*10+50</f>
        <v>59.360558480550381</v>
      </c>
      <c r="H5" s="2" t="s">
        <v>5</v>
      </c>
      <c r="I5" s="3"/>
      <c r="J5" s="3"/>
      <c r="K5" s="3"/>
      <c r="L5" s="4"/>
      <c r="M5" s="11">
        <f>SQRT(M4)</f>
        <v>5.1172160399967481</v>
      </c>
    </row>
    <row r="6" spans="1:13" x14ac:dyDescent="0.4">
      <c r="A6" s="1">
        <v>4</v>
      </c>
      <c r="B6" s="1">
        <f t="shared" ca="1" si="0"/>
        <v>51</v>
      </c>
      <c r="C6" s="1">
        <v>30</v>
      </c>
      <c r="D6" s="2">
        <f>(C6-$M$2)^2</f>
        <v>4.4100000000000361E-2</v>
      </c>
      <c r="E6" s="4"/>
      <c r="F6" s="6">
        <f>(C6-$M$2)/$M$5*10+50</f>
        <v>49.589620609412194</v>
      </c>
    </row>
    <row r="7" spans="1:13" x14ac:dyDescent="0.4">
      <c r="A7" s="1">
        <v>5</v>
      </c>
      <c r="B7" s="1">
        <f t="shared" ca="1" si="0"/>
        <v>37</v>
      </c>
      <c r="C7" s="1">
        <v>32</v>
      </c>
      <c r="D7" s="2">
        <f>(C7-$M$2)^2</f>
        <v>3.2040999999999968</v>
      </c>
      <c r="E7" s="4"/>
      <c r="F7" s="6">
        <f>(C7-$M$2)/$M$5*10+50</f>
        <v>53.497995757867471</v>
      </c>
      <c r="H7" s="7" t="s">
        <v>7</v>
      </c>
      <c r="I7" s="8"/>
      <c r="J7" s="9"/>
      <c r="K7" s="1" t="s">
        <v>8</v>
      </c>
    </row>
    <row r="8" spans="1:13" x14ac:dyDescent="0.4">
      <c r="A8" s="1">
        <v>6</v>
      </c>
      <c r="B8" s="1">
        <f t="shared" ca="1" si="0"/>
        <v>42</v>
      </c>
      <c r="C8" s="1">
        <v>31</v>
      </c>
      <c r="D8" s="2">
        <f>(C8-$M$2)^2</f>
        <v>0.62409999999999866</v>
      </c>
      <c r="E8" s="4"/>
      <c r="F8" s="6">
        <f>(C8-$M$2)/$M$5*10+50</f>
        <v>51.543808183639833</v>
      </c>
      <c r="H8" s="2">
        <v>0</v>
      </c>
      <c r="I8" s="3" t="s">
        <v>10</v>
      </c>
      <c r="J8" s="4">
        <v>4</v>
      </c>
      <c r="K8" s="1">
        <f>COUNTIFS(point,"&gt;=0",point,"&lt;=4")</f>
        <v>0</v>
      </c>
    </row>
    <row r="9" spans="1:13" x14ac:dyDescent="0.4">
      <c r="A9" s="1">
        <v>7</v>
      </c>
      <c r="B9" s="1">
        <f t="shared" ca="1" si="0"/>
        <v>41</v>
      </c>
      <c r="C9" s="1">
        <v>34</v>
      </c>
      <c r="D9" s="2">
        <f>(C9-$M$2)^2</f>
        <v>14.364099999999993</v>
      </c>
      <c r="E9" s="4"/>
      <c r="F9" s="6">
        <f>(C9-$M$2)/$M$5*10+50</f>
        <v>57.406370906322742</v>
      </c>
      <c r="H9" s="2">
        <f>H8+5</f>
        <v>5</v>
      </c>
      <c r="I9" s="3" t="s">
        <v>10</v>
      </c>
      <c r="J9" s="4">
        <f>J8+5</f>
        <v>9</v>
      </c>
      <c r="K9" s="1">
        <f>COUNTIFS(point,"&gt;=5",point,"&lt;=9")</f>
        <v>0</v>
      </c>
    </row>
    <row r="10" spans="1:13" x14ac:dyDescent="0.4">
      <c r="A10" s="1">
        <v>8</v>
      </c>
      <c r="B10" s="1">
        <f t="shared" ca="1" si="0"/>
        <v>44</v>
      </c>
      <c r="C10" s="1">
        <v>19</v>
      </c>
      <c r="D10" s="2">
        <f>(C10-$M$2)^2</f>
        <v>125.66410000000002</v>
      </c>
      <c r="E10" s="4"/>
      <c r="F10" s="6">
        <f>(C10-$M$2)/$M$5*10+50</f>
        <v>28.093557292908187</v>
      </c>
      <c r="H10" s="2">
        <f t="shared" ref="H10:H27" si="1">H9+5</f>
        <v>10</v>
      </c>
      <c r="I10" s="3" t="s">
        <v>10</v>
      </c>
      <c r="J10" s="4">
        <f t="shared" ref="J10:J27" si="2">J9+5</f>
        <v>14</v>
      </c>
      <c r="K10" s="1">
        <f>COUNTIFS(point,"&gt;=10",point,"&lt;=14")</f>
        <v>0</v>
      </c>
    </row>
    <row r="11" spans="1:13" x14ac:dyDescent="0.4">
      <c r="A11" s="1">
        <v>9</v>
      </c>
      <c r="B11" s="1">
        <f t="shared" ca="1" si="0"/>
        <v>60</v>
      </c>
      <c r="C11" s="1">
        <v>27</v>
      </c>
      <c r="D11" s="2">
        <f>(C11-$M$2)^2</f>
        <v>10.304100000000005</v>
      </c>
      <c r="E11" s="4"/>
      <c r="F11" s="6">
        <f>(C11-$M$2)/$M$5*10+50</f>
        <v>43.727057886729284</v>
      </c>
      <c r="H11" s="2">
        <f t="shared" si="1"/>
        <v>15</v>
      </c>
      <c r="I11" s="3" t="s">
        <v>10</v>
      </c>
      <c r="J11" s="4">
        <f t="shared" si="2"/>
        <v>19</v>
      </c>
      <c r="K11" s="1">
        <f>COUNTIFS(point,"&gt;=15",point,"&lt;=19")</f>
        <v>1</v>
      </c>
    </row>
    <row r="12" spans="1:13" x14ac:dyDescent="0.4">
      <c r="A12" s="1">
        <v>10</v>
      </c>
      <c r="B12" s="1">
        <f t="shared" ca="1" si="0"/>
        <v>74</v>
      </c>
      <c r="C12" s="1">
        <v>29</v>
      </c>
      <c r="D12" s="2">
        <f>(C12-$M$2)^2</f>
        <v>1.464100000000002</v>
      </c>
      <c r="E12" s="4"/>
      <c r="F12" s="6">
        <f>(C12-$M$2)/$M$5*10+50</f>
        <v>47.635433035184555</v>
      </c>
      <c r="H12" s="2">
        <f t="shared" si="1"/>
        <v>20</v>
      </c>
      <c r="I12" s="3" t="s">
        <v>10</v>
      </c>
      <c r="J12" s="4">
        <f t="shared" si="2"/>
        <v>24</v>
      </c>
      <c r="K12" s="1">
        <f>COUNTIFS(point,"&gt;=20",point,"&lt;=24")</f>
        <v>13</v>
      </c>
    </row>
    <row r="13" spans="1:13" x14ac:dyDescent="0.4">
      <c r="A13" s="1">
        <v>11</v>
      </c>
      <c r="B13" s="1">
        <f t="shared" ca="1" si="0"/>
        <v>31</v>
      </c>
      <c r="C13" s="1">
        <v>21</v>
      </c>
      <c r="D13" s="2">
        <f>(C13-$M$2)^2</f>
        <v>84.824100000000016</v>
      </c>
      <c r="E13" s="4"/>
      <c r="F13" s="6">
        <f>(C13-$M$2)/$M$5*10+50</f>
        <v>32.001932441363465</v>
      </c>
      <c r="H13" s="2">
        <f t="shared" si="1"/>
        <v>25</v>
      </c>
      <c r="I13" s="3" t="s">
        <v>10</v>
      </c>
      <c r="J13" s="4">
        <f t="shared" si="2"/>
        <v>29</v>
      </c>
      <c r="K13" s="1">
        <f>COUNTIFS(point,"&gt;=25",point,"&lt;=29")</f>
        <v>26</v>
      </c>
    </row>
    <row r="14" spans="1:13" x14ac:dyDescent="0.4">
      <c r="A14" s="1">
        <v>12</v>
      </c>
      <c r="B14" s="1">
        <f t="shared" ca="1" si="0"/>
        <v>86</v>
      </c>
      <c r="C14" s="1">
        <v>33</v>
      </c>
      <c r="D14" s="2">
        <f>(C14-$M$2)^2</f>
        <v>7.7840999999999951</v>
      </c>
      <c r="E14" s="4"/>
      <c r="F14" s="6">
        <f>(C14-$M$2)/$M$5*10+50</f>
        <v>55.452183332095103</v>
      </c>
      <c r="H14" s="2">
        <f t="shared" si="1"/>
        <v>30</v>
      </c>
      <c r="I14" s="3" t="s">
        <v>10</v>
      </c>
      <c r="J14" s="4">
        <f t="shared" si="2"/>
        <v>34</v>
      </c>
      <c r="K14" s="1">
        <f>COUNTIFS(point,"&gt;=30",point,"&lt;=34")</f>
        <v>34</v>
      </c>
    </row>
    <row r="15" spans="1:13" x14ac:dyDescent="0.4">
      <c r="A15" s="1">
        <v>13</v>
      </c>
      <c r="B15" s="1">
        <f t="shared" ca="1" si="0"/>
        <v>68</v>
      </c>
      <c r="C15" s="1">
        <v>34</v>
      </c>
      <c r="D15" s="2">
        <f>(C15-$M$2)^2</f>
        <v>14.364099999999993</v>
      </c>
      <c r="E15" s="4"/>
      <c r="F15" s="6">
        <f>(C15-$M$2)/$M$5*10+50</f>
        <v>57.406370906322742</v>
      </c>
      <c r="H15" s="2">
        <f t="shared" si="1"/>
        <v>35</v>
      </c>
      <c r="I15" s="3" t="s">
        <v>10</v>
      </c>
      <c r="J15" s="4">
        <f t="shared" si="2"/>
        <v>39</v>
      </c>
      <c r="K15" s="1">
        <f>COUNTIFS(point,"&gt;=35",point,"&lt;=39")</f>
        <v>24</v>
      </c>
    </row>
    <row r="16" spans="1:13" x14ac:dyDescent="0.4">
      <c r="A16" s="1">
        <v>14</v>
      </c>
      <c r="B16" s="1">
        <f t="shared" ca="1" si="0"/>
        <v>40</v>
      </c>
      <c r="C16" s="1">
        <v>23</v>
      </c>
      <c r="D16" s="2">
        <f>(C16-$M$2)^2</f>
        <v>51.984100000000012</v>
      </c>
      <c r="E16" s="4"/>
      <c r="F16" s="6">
        <f>(C16-$M$2)/$M$5*10+50</f>
        <v>35.910307589818736</v>
      </c>
      <c r="H16" s="2">
        <f t="shared" si="1"/>
        <v>40</v>
      </c>
      <c r="I16" s="3" t="s">
        <v>10</v>
      </c>
      <c r="J16" s="4">
        <f t="shared" si="2"/>
        <v>44</v>
      </c>
      <c r="K16" s="1">
        <f>COUNTIFS(point,"&gt;=40",point,"&lt;=44")</f>
        <v>2</v>
      </c>
    </row>
    <row r="17" spans="1:11" x14ac:dyDescent="0.4">
      <c r="A17" s="1">
        <v>15</v>
      </c>
      <c r="B17" s="1">
        <f t="shared" ca="1" si="0"/>
        <v>58</v>
      </c>
      <c r="C17" s="1">
        <v>31</v>
      </c>
      <c r="D17" s="2">
        <f>(C17-$M$2)^2</f>
        <v>0.62409999999999866</v>
      </c>
      <c r="E17" s="4"/>
      <c r="F17" s="6">
        <f>(C17-$M$2)/$M$5*10+50</f>
        <v>51.543808183639833</v>
      </c>
      <c r="H17" s="2">
        <f t="shared" si="1"/>
        <v>45</v>
      </c>
      <c r="I17" s="3" t="s">
        <v>10</v>
      </c>
      <c r="J17" s="4">
        <f t="shared" si="2"/>
        <v>49</v>
      </c>
      <c r="K17" s="1">
        <f>COUNTIFS(point,"&gt;=45",point,"&lt;=49")</f>
        <v>0</v>
      </c>
    </row>
    <row r="18" spans="1:11" x14ac:dyDescent="0.4">
      <c r="A18" s="1">
        <v>16</v>
      </c>
      <c r="B18" s="1">
        <f t="shared" ca="1" si="0"/>
        <v>56</v>
      </c>
      <c r="C18" s="1">
        <v>26</v>
      </c>
      <c r="D18" s="2">
        <f>(C18-$M$2)^2</f>
        <v>17.724100000000007</v>
      </c>
      <c r="E18" s="4"/>
      <c r="F18" s="6">
        <f>(C18-$M$2)/$M$5*10+50</f>
        <v>41.772870312501645</v>
      </c>
      <c r="H18" s="2">
        <f t="shared" si="1"/>
        <v>50</v>
      </c>
      <c r="I18" s="3" t="s">
        <v>10</v>
      </c>
      <c r="J18" s="4">
        <f t="shared" si="2"/>
        <v>54</v>
      </c>
      <c r="K18" s="1">
        <f>COUNTIFS(point,"&gt;=50",point,"&lt;=54")</f>
        <v>0</v>
      </c>
    </row>
    <row r="19" spans="1:11" x14ac:dyDescent="0.4">
      <c r="A19" s="1">
        <v>17</v>
      </c>
      <c r="B19" s="1">
        <f t="shared" ca="1" si="0"/>
        <v>58</v>
      </c>
      <c r="C19" s="1">
        <v>30</v>
      </c>
      <c r="D19" s="2">
        <f>(C19-$M$2)^2</f>
        <v>4.4100000000000361E-2</v>
      </c>
      <c r="E19" s="4"/>
      <c r="F19" s="6">
        <f>(C19-$M$2)/$M$5*10+50</f>
        <v>49.589620609412194</v>
      </c>
      <c r="H19" s="2">
        <f t="shared" si="1"/>
        <v>55</v>
      </c>
      <c r="I19" s="3" t="s">
        <v>10</v>
      </c>
      <c r="J19" s="4">
        <f t="shared" si="2"/>
        <v>59</v>
      </c>
      <c r="K19" s="1">
        <f>COUNTIFS(point,"&gt;=55",point,"&lt;=59")</f>
        <v>0</v>
      </c>
    </row>
    <row r="20" spans="1:11" x14ac:dyDescent="0.4">
      <c r="A20" s="1">
        <v>18</v>
      </c>
      <c r="B20" s="1">
        <f t="shared" ca="1" si="0"/>
        <v>139</v>
      </c>
      <c r="C20" s="1">
        <v>32</v>
      </c>
      <c r="D20" s="2">
        <f>(C20-$M$2)^2</f>
        <v>3.2040999999999968</v>
      </c>
      <c r="E20" s="4"/>
      <c r="F20" s="6">
        <f>(C20-$M$2)/$M$5*10+50</f>
        <v>53.497995757867471</v>
      </c>
      <c r="H20" s="2">
        <f t="shared" si="1"/>
        <v>60</v>
      </c>
      <c r="I20" s="3" t="s">
        <v>10</v>
      </c>
      <c r="J20" s="4">
        <f t="shared" si="2"/>
        <v>64</v>
      </c>
      <c r="K20" s="1">
        <f>COUNTIFS(point,"&gt;=60",point,"&lt;=64")</f>
        <v>0</v>
      </c>
    </row>
    <row r="21" spans="1:11" x14ac:dyDescent="0.4">
      <c r="A21" s="1">
        <v>19</v>
      </c>
      <c r="B21" s="1">
        <f t="shared" ca="1" si="0"/>
        <v>59</v>
      </c>
      <c r="C21" s="1">
        <v>35</v>
      </c>
      <c r="D21" s="2">
        <f>(C21-$M$2)^2</f>
        <v>22.944099999999992</v>
      </c>
      <c r="E21" s="4"/>
      <c r="F21" s="6">
        <f>(C21-$M$2)/$M$5*10+50</f>
        <v>59.360558480550381</v>
      </c>
      <c r="H21" s="2">
        <f t="shared" si="1"/>
        <v>65</v>
      </c>
      <c r="I21" s="3" t="s">
        <v>10</v>
      </c>
      <c r="J21" s="4">
        <f t="shared" si="2"/>
        <v>69</v>
      </c>
      <c r="K21" s="1">
        <f>COUNTIFS(point,"&gt;=65",point,"&lt;=69")</f>
        <v>0</v>
      </c>
    </row>
    <row r="22" spans="1:11" x14ac:dyDescent="0.4">
      <c r="A22" s="1">
        <v>20</v>
      </c>
      <c r="B22" s="1">
        <f t="shared" ca="1" si="0"/>
        <v>64</v>
      </c>
      <c r="C22" s="1">
        <v>26</v>
      </c>
      <c r="D22" s="2">
        <f>(C22-$M$2)^2</f>
        <v>17.724100000000007</v>
      </c>
      <c r="E22" s="4"/>
      <c r="F22" s="6">
        <f>(C22-$M$2)/$M$5*10+50</f>
        <v>41.772870312501645</v>
      </c>
      <c r="H22" s="2">
        <f t="shared" si="1"/>
        <v>70</v>
      </c>
      <c r="I22" s="3" t="s">
        <v>10</v>
      </c>
      <c r="J22" s="4">
        <f t="shared" si="2"/>
        <v>74</v>
      </c>
      <c r="K22" s="1">
        <f>COUNTIFS(point,"&gt;=70",point,"&lt;=74")</f>
        <v>0</v>
      </c>
    </row>
    <row r="23" spans="1:11" x14ac:dyDescent="0.4">
      <c r="A23" s="1">
        <v>21</v>
      </c>
      <c r="B23" s="1">
        <f t="shared" ca="1" si="0"/>
        <v>59</v>
      </c>
      <c r="C23" s="1">
        <v>25</v>
      </c>
      <c r="D23" s="2">
        <f>(C23-$M$2)^2</f>
        <v>27.144100000000009</v>
      </c>
      <c r="E23" s="4"/>
      <c r="F23" s="6">
        <f>(C23-$M$2)/$M$5*10+50</f>
        <v>39.818682738274006</v>
      </c>
      <c r="H23" s="2">
        <f t="shared" si="1"/>
        <v>75</v>
      </c>
      <c r="I23" s="3" t="s">
        <v>10</v>
      </c>
      <c r="J23" s="4">
        <f t="shared" si="2"/>
        <v>79</v>
      </c>
      <c r="K23" s="1">
        <f>COUNTIFS(point,"&gt;=75",point,"&lt;=79")</f>
        <v>0</v>
      </c>
    </row>
    <row r="24" spans="1:11" x14ac:dyDescent="0.4">
      <c r="A24" s="1">
        <v>22</v>
      </c>
      <c r="B24" s="1">
        <f t="shared" ca="1" si="0"/>
        <v>66</v>
      </c>
      <c r="C24" s="1">
        <v>33</v>
      </c>
      <c r="D24" s="2">
        <f>(C24-$M$2)^2</f>
        <v>7.7840999999999951</v>
      </c>
      <c r="E24" s="4"/>
      <c r="F24" s="6">
        <f>(C24-$M$2)/$M$5*10+50</f>
        <v>55.452183332095103</v>
      </c>
      <c r="H24" s="2">
        <f t="shared" si="1"/>
        <v>80</v>
      </c>
      <c r="I24" s="3" t="s">
        <v>10</v>
      </c>
      <c r="J24" s="4">
        <f t="shared" si="2"/>
        <v>84</v>
      </c>
      <c r="K24" s="1">
        <f>COUNTIFS(point,"&gt;=80",point,"&lt;=84")</f>
        <v>0</v>
      </c>
    </row>
    <row r="25" spans="1:11" x14ac:dyDescent="0.4">
      <c r="A25" s="1">
        <v>23</v>
      </c>
      <c r="B25" s="1">
        <f t="shared" ca="1" si="0"/>
        <v>48</v>
      </c>
      <c r="C25" s="1">
        <v>30</v>
      </c>
      <c r="D25" s="2">
        <f>(C25-$M$2)^2</f>
        <v>4.4100000000000361E-2</v>
      </c>
      <c r="E25" s="4"/>
      <c r="F25" s="6">
        <f>(C25-$M$2)/$M$5*10+50</f>
        <v>49.589620609412194</v>
      </c>
      <c r="H25" s="2">
        <f t="shared" si="1"/>
        <v>85</v>
      </c>
      <c r="I25" s="3" t="s">
        <v>10</v>
      </c>
      <c r="J25" s="4">
        <f t="shared" si="2"/>
        <v>89</v>
      </c>
      <c r="K25" s="1">
        <f>COUNTIFS(point,"&gt;=85",point,"&lt;=89")</f>
        <v>0</v>
      </c>
    </row>
    <row r="26" spans="1:11" x14ac:dyDescent="0.4">
      <c r="A26" s="1">
        <v>24</v>
      </c>
      <c r="B26" s="1">
        <f t="shared" ca="1" si="0"/>
        <v>36</v>
      </c>
      <c r="C26" s="1">
        <v>30</v>
      </c>
      <c r="D26" s="2">
        <f>(C26-$M$2)^2</f>
        <v>4.4100000000000361E-2</v>
      </c>
      <c r="E26" s="4"/>
      <c r="F26" s="6">
        <f>(C26-$M$2)/$M$5*10+50</f>
        <v>49.589620609412194</v>
      </c>
      <c r="H26" s="2">
        <f t="shared" si="1"/>
        <v>90</v>
      </c>
      <c r="I26" s="3" t="s">
        <v>10</v>
      </c>
      <c r="J26" s="4">
        <f t="shared" si="2"/>
        <v>94</v>
      </c>
      <c r="K26" s="1">
        <f>COUNTIFS(point,"&gt;=90",point,"&lt;=94")</f>
        <v>0</v>
      </c>
    </row>
    <row r="27" spans="1:11" x14ac:dyDescent="0.4">
      <c r="A27" s="1">
        <v>25</v>
      </c>
      <c r="B27" s="1">
        <f t="shared" ca="1" si="0"/>
        <v>51</v>
      </c>
      <c r="C27" s="1">
        <v>33</v>
      </c>
      <c r="D27" s="2">
        <f>(C27-$M$2)^2</f>
        <v>7.7840999999999951</v>
      </c>
      <c r="E27" s="4"/>
      <c r="F27" s="6">
        <f>(C27-$M$2)/$M$5*10+50</f>
        <v>55.452183332095103</v>
      </c>
      <c r="H27" s="2">
        <f t="shared" si="1"/>
        <v>95</v>
      </c>
      <c r="I27" s="3" t="s">
        <v>10</v>
      </c>
      <c r="J27" s="4">
        <f t="shared" si="2"/>
        <v>99</v>
      </c>
      <c r="K27" s="1">
        <f>COUNTIFS(point,"&gt;=95",point,"&lt;=99")</f>
        <v>0</v>
      </c>
    </row>
    <row r="28" spans="1:11" x14ac:dyDescent="0.4">
      <c r="A28" s="1">
        <v>26</v>
      </c>
      <c r="B28" s="1">
        <f t="shared" ca="1" si="0"/>
        <v>54</v>
      </c>
      <c r="C28" s="1">
        <v>30</v>
      </c>
      <c r="D28" s="2">
        <f>(C28-$M$2)^2</f>
        <v>4.4100000000000361E-2</v>
      </c>
      <c r="E28" s="4"/>
      <c r="F28" s="6">
        <f>(C28-$M$2)/$M$5*10+50</f>
        <v>49.589620609412194</v>
      </c>
      <c r="H28" s="2">
        <v>100</v>
      </c>
      <c r="I28" s="3"/>
      <c r="J28" s="4"/>
      <c r="K28" s="1">
        <f>COUNTIFS(point,"=100")</f>
        <v>0</v>
      </c>
    </row>
    <row r="29" spans="1:11" x14ac:dyDescent="0.4">
      <c r="A29" s="1">
        <v>27</v>
      </c>
      <c r="B29" s="1">
        <f t="shared" ca="1" si="0"/>
        <v>29</v>
      </c>
      <c r="C29" s="1">
        <v>26</v>
      </c>
      <c r="D29" s="2">
        <f>(C29-$M$2)^2</f>
        <v>17.724100000000007</v>
      </c>
      <c r="E29" s="4"/>
      <c r="F29" s="6">
        <f>(C29-$M$2)/$M$5*10+50</f>
        <v>41.772870312501645</v>
      </c>
    </row>
    <row r="30" spans="1:11" x14ac:dyDescent="0.4">
      <c r="A30" s="1">
        <v>28</v>
      </c>
      <c r="B30" s="1">
        <f t="shared" ca="1" si="0"/>
        <v>66</v>
      </c>
      <c r="C30" s="1">
        <v>31</v>
      </c>
      <c r="D30" s="2">
        <f>(C30-$M$2)^2</f>
        <v>0.62409999999999866</v>
      </c>
      <c r="E30" s="4"/>
      <c r="F30" s="6">
        <f>(C30-$M$2)/$M$5*10+50</f>
        <v>51.543808183639833</v>
      </c>
    </row>
    <row r="31" spans="1:11" x14ac:dyDescent="0.4">
      <c r="A31" s="1">
        <v>29</v>
      </c>
      <c r="B31" s="1">
        <f t="shared" ca="1" si="0"/>
        <v>23</v>
      </c>
      <c r="C31" s="1">
        <v>30</v>
      </c>
      <c r="D31" s="2">
        <f>(C31-$M$2)^2</f>
        <v>4.4100000000000361E-2</v>
      </c>
      <c r="E31" s="4"/>
      <c r="F31" s="6">
        <f>(C31-$M$2)/$M$5*10+50</f>
        <v>49.589620609412194</v>
      </c>
    </row>
    <row r="32" spans="1:11" x14ac:dyDescent="0.4">
      <c r="A32" s="1">
        <v>30</v>
      </c>
      <c r="B32" s="1">
        <f t="shared" ca="1" si="0"/>
        <v>98</v>
      </c>
      <c r="C32" s="1">
        <v>24</v>
      </c>
      <c r="D32" s="2">
        <f>(C32-$M$2)^2</f>
        <v>38.56410000000001</v>
      </c>
      <c r="E32" s="4"/>
      <c r="F32" s="6">
        <f>(C32-$M$2)/$M$5*10+50</f>
        <v>37.864495164046374</v>
      </c>
    </row>
    <row r="33" spans="1:6" x14ac:dyDescent="0.4">
      <c r="A33" s="1">
        <v>31</v>
      </c>
      <c r="B33" s="1">
        <f t="shared" ca="1" si="0"/>
        <v>33</v>
      </c>
      <c r="C33" s="1">
        <v>28</v>
      </c>
      <c r="D33" s="2">
        <f>(C33-$M$2)^2</f>
        <v>4.8841000000000037</v>
      </c>
      <c r="E33" s="4"/>
      <c r="F33" s="6">
        <f>(C33-$M$2)/$M$5*10+50</f>
        <v>45.681245460956923</v>
      </c>
    </row>
    <row r="34" spans="1:6" x14ac:dyDescent="0.4">
      <c r="A34" s="1">
        <v>32</v>
      </c>
      <c r="B34" s="1">
        <f t="shared" ca="1" si="0"/>
        <v>60</v>
      </c>
      <c r="C34" s="1">
        <v>35</v>
      </c>
      <c r="D34" s="2">
        <f>(C34-$M$2)^2</f>
        <v>22.944099999999992</v>
      </c>
      <c r="E34" s="4"/>
      <c r="F34" s="6">
        <f>(C34-$M$2)/$M$5*10+50</f>
        <v>59.360558480550381</v>
      </c>
    </row>
    <row r="35" spans="1:6" x14ac:dyDescent="0.4">
      <c r="A35" s="1">
        <v>33</v>
      </c>
      <c r="B35" s="1">
        <f t="shared" ca="1" si="0"/>
        <v>69</v>
      </c>
      <c r="C35" s="1">
        <v>38</v>
      </c>
      <c r="D35" s="2">
        <f>(C35-$M$2)^2</f>
        <v>60.684099999999987</v>
      </c>
      <c r="E35" s="4"/>
      <c r="F35" s="6">
        <f>(C35-$M$2)/$M$5*10+50</f>
        <v>65.223121203233291</v>
      </c>
    </row>
    <row r="36" spans="1:6" x14ac:dyDescent="0.4">
      <c r="A36" s="1">
        <v>34</v>
      </c>
      <c r="B36" s="1">
        <f t="shared" ca="1" si="0"/>
        <v>76</v>
      </c>
      <c r="C36" s="1">
        <v>37</v>
      </c>
      <c r="D36" s="2">
        <f>(C36-$M$2)^2</f>
        <v>46.104099999999988</v>
      </c>
      <c r="E36" s="4"/>
      <c r="F36" s="6">
        <f>(C36-$M$2)/$M$5*10+50</f>
        <v>63.268933629005659</v>
      </c>
    </row>
    <row r="37" spans="1:6" x14ac:dyDescent="0.4">
      <c r="A37" s="1">
        <v>35</v>
      </c>
      <c r="B37" s="1">
        <f t="shared" ca="1" si="0"/>
        <v>44</v>
      </c>
      <c r="C37" s="1">
        <v>33</v>
      </c>
      <c r="D37" s="2">
        <f>(C37-$M$2)^2</f>
        <v>7.7840999999999951</v>
      </c>
      <c r="E37" s="4"/>
      <c r="F37" s="6">
        <f>(C37-$M$2)/$M$5*10+50</f>
        <v>55.452183332095103</v>
      </c>
    </row>
    <row r="38" spans="1:6" x14ac:dyDescent="0.4">
      <c r="A38" s="1">
        <v>36</v>
      </c>
      <c r="B38" s="1">
        <f t="shared" ca="1" si="0"/>
        <v>45</v>
      </c>
      <c r="C38" s="1">
        <v>28</v>
      </c>
      <c r="D38" s="2">
        <f>(C38-$M$2)^2</f>
        <v>4.8841000000000037</v>
      </c>
      <c r="E38" s="4"/>
      <c r="F38" s="6">
        <f>(C38-$M$2)/$M$5*10+50</f>
        <v>45.681245460956923</v>
      </c>
    </row>
    <row r="39" spans="1:6" x14ac:dyDescent="0.4">
      <c r="A39" s="1">
        <v>37</v>
      </c>
      <c r="B39" s="1">
        <f t="shared" ca="1" si="0"/>
        <v>45</v>
      </c>
      <c r="C39" s="1">
        <v>36</v>
      </c>
      <c r="D39" s="2">
        <f>(C39-$M$2)^2</f>
        <v>33.52409999999999</v>
      </c>
      <c r="E39" s="4"/>
      <c r="F39" s="6">
        <f>(C39-$M$2)/$M$5*10+50</f>
        <v>61.31474605477802</v>
      </c>
    </row>
    <row r="40" spans="1:6" x14ac:dyDescent="0.4">
      <c r="A40" s="1">
        <v>38</v>
      </c>
      <c r="B40" s="1">
        <f t="shared" ca="1" si="0"/>
        <v>68</v>
      </c>
      <c r="C40" s="1">
        <v>32</v>
      </c>
      <c r="D40" s="2">
        <f>(C40-$M$2)^2</f>
        <v>3.2040999999999968</v>
      </c>
      <c r="E40" s="4"/>
      <c r="F40" s="6">
        <f>(C40-$M$2)/$M$5*10+50</f>
        <v>53.497995757867471</v>
      </c>
    </row>
    <row r="41" spans="1:6" x14ac:dyDescent="0.4">
      <c r="A41" s="1">
        <v>39</v>
      </c>
      <c r="B41" s="1">
        <f t="shared" ca="1" si="0"/>
        <v>49</v>
      </c>
      <c r="C41" s="1">
        <v>30</v>
      </c>
      <c r="D41" s="2">
        <f>(C41-$M$2)^2</f>
        <v>4.4100000000000361E-2</v>
      </c>
      <c r="E41" s="4"/>
      <c r="F41" s="6">
        <f>(C41-$M$2)/$M$5*10+50</f>
        <v>49.589620609412194</v>
      </c>
    </row>
    <row r="42" spans="1:6" x14ac:dyDescent="0.4">
      <c r="A42" s="1">
        <v>40</v>
      </c>
      <c r="B42" s="1">
        <f t="shared" ca="1" si="0"/>
        <v>52</v>
      </c>
      <c r="C42" s="1">
        <v>36</v>
      </c>
      <c r="D42" s="2">
        <f>(C42-$M$2)^2</f>
        <v>33.52409999999999</v>
      </c>
      <c r="E42" s="4"/>
      <c r="F42" s="6">
        <f>(C42-$M$2)/$M$5*10+50</f>
        <v>61.31474605477802</v>
      </c>
    </row>
    <row r="43" spans="1:6" x14ac:dyDescent="0.4">
      <c r="A43" s="1">
        <v>41</v>
      </c>
      <c r="B43" s="1">
        <f t="shared" ca="1" si="0"/>
        <v>43</v>
      </c>
      <c r="C43" s="1">
        <v>20</v>
      </c>
      <c r="D43" s="2">
        <f>(C43-$M$2)^2</f>
        <v>104.24410000000002</v>
      </c>
      <c r="E43" s="4"/>
      <c r="F43" s="6">
        <f>(C43-$M$2)/$M$5*10+50</f>
        <v>30.047744867135822</v>
      </c>
    </row>
    <row r="44" spans="1:6" x14ac:dyDescent="0.4">
      <c r="A44" s="1">
        <v>42</v>
      </c>
      <c r="B44" s="1">
        <f t="shared" ca="1" si="0"/>
        <v>27</v>
      </c>
      <c r="C44" s="1">
        <v>40</v>
      </c>
      <c r="D44" s="2">
        <f>(C44-$M$2)^2</f>
        <v>95.844099999999983</v>
      </c>
      <c r="E44" s="4"/>
      <c r="F44" s="6">
        <f>(C44-$M$2)/$M$5*10+50</f>
        <v>69.131496351688568</v>
      </c>
    </row>
    <row r="45" spans="1:6" x14ac:dyDescent="0.4">
      <c r="A45" s="1">
        <v>43</v>
      </c>
      <c r="B45" s="1">
        <f t="shared" ca="1" si="0"/>
        <v>40</v>
      </c>
      <c r="C45" s="1">
        <v>34</v>
      </c>
      <c r="D45" s="2">
        <f>(C45-$M$2)^2</f>
        <v>14.364099999999993</v>
      </c>
      <c r="E45" s="4"/>
      <c r="F45" s="6">
        <f>(C45-$M$2)/$M$5*10+50</f>
        <v>57.406370906322742</v>
      </c>
    </row>
    <row r="46" spans="1:6" x14ac:dyDescent="0.4">
      <c r="A46" s="1">
        <v>44</v>
      </c>
      <c r="B46" s="1">
        <f t="shared" ca="1" si="0"/>
        <v>33</v>
      </c>
      <c r="C46" s="1">
        <v>26</v>
      </c>
      <c r="D46" s="2">
        <f>(C46-$M$2)^2</f>
        <v>17.724100000000007</v>
      </c>
      <c r="E46" s="4"/>
      <c r="F46" s="6">
        <f>(C46-$M$2)/$M$5*10+50</f>
        <v>41.772870312501645</v>
      </c>
    </row>
    <row r="47" spans="1:6" x14ac:dyDescent="0.4">
      <c r="A47" s="1">
        <v>45</v>
      </c>
      <c r="B47" s="1">
        <f t="shared" ca="1" si="0"/>
        <v>23</v>
      </c>
      <c r="C47" s="1">
        <v>36</v>
      </c>
      <c r="D47" s="2">
        <f>(C47-$M$2)^2</f>
        <v>33.52409999999999</v>
      </c>
      <c r="E47" s="4"/>
      <c r="F47" s="6">
        <f>(C47-$M$2)/$M$5*10+50</f>
        <v>61.31474605477802</v>
      </c>
    </row>
    <row r="48" spans="1:6" x14ac:dyDescent="0.4">
      <c r="A48" s="1">
        <v>46</v>
      </c>
      <c r="B48" s="1">
        <f t="shared" ca="1" si="0"/>
        <v>53</v>
      </c>
      <c r="C48" s="1">
        <v>37</v>
      </c>
      <c r="D48" s="2">
        <f>(C48-$M$2)^2</f>
        <v>46.104099999999988</v>
      </c>
      <c r="E48" s="4"/>
      <c r="F48" s="6">
        <f>(C48-$M$2)/$M$5*10+50</f>
        <v>63.268933629005659</v>
      </c>
    </row>
    <row r="49" spans="1:6" x14ac:dyDescent="0.4">
      <c r="A49" s="1">
        <v>47</v>
      </c>
      <c r="B49" s="1">
        <f t="shared" ca="1" si="0"/>
        <v>58</v>
      </c>
      <c r="C49" s="1">
        <v>30</v>
      </c>
      <c r="D49" s="2">
        <f>(C49-$M$2)^2</f>
        <v>4.4100000000000361E-2</v>
      </c>
      <c r="E49" s="4"/>
      <c r="F49" s="6">
        <f>(C49-$M$2)/$M$5*10+50</f>
        <v>49.589620609412194</v>
      </c>
    </row>
    <row r="50" spans="1:6" x14ac:dyDescent="0.4">
      <c r="A50" s="1">
        <v>48</v>
      </c>
      <c r="B50" s="1">
        <f t="shared" ca="1" si="0"/>
        <v>78</v>
      </c>
      <c r="C50" s="1">
        <v>36</v>
      </c>
      <c r="D50" s="2">
        <f>(C50-$M$2)^2</f>
        <v>33.52409999999999</v>
      </c>
      <c r="E50" s="4"/>
      <c r="F50" s="6">
        <f>(C50-$M$2)/$M$5*10+50</f>
        <v>61.31474605477802</v>
      </c>
    </row>
    <row r="51" spans="1:6" x14ac:dyDescent="0.4">
      <c r="A51" s="1">
        <v>49</v>
      </c>
      <c r="B51" s="1">
        <f t="shared" ca="1" si="0"/>
        <v>2</v>
      </c>
      <c r="C51" s="1">
        <v>34</v>
      </c>
      <c r="D51" s="2">
        <f>(C51-$M$2)^2</f>
        <v>14.364099999999993</v>
      </c>
      <c r="E51" s="4"/>
      <c r="F51" s="6">
        <f>(C51-$M$2)/$M$5*10+50</f>
        <v>57.406370906322742</v>
      </c>
    </row>
    <row r="52" spans="1:6" x14ac:dyDescent="0.4">
      <c r="A52" s="1">
        <v>50</v>
      </c>
      <c r="B52" s="1">
        <f t="shared" ca="1" si="0"/>
        <v>56</v>
      </c>
      <c r="C52" s="1">
        <v>36</v>
      </c>
      <c r="D52" s="2">
        <f>(C52-$M$2)^2</f>
        <v>33.52409999999999</v>
      </c>
      <c r="E52" s="4"/>
      <c r="F52" s="6">
        <f>(C52-$M$2)/$M$5*10+50</f>
        <v>61.31474605477802</v>
      </c>
    </row>
    <row r="53" spans="1:6" x14ac:dyDescent="0.4">
      <c r="A53" s="1">
        <v>51</v>
      </c>
      <c r="B53" s="1">
        <f t="shared" ca="1" si="0"/>
        <v>48</v>
      </c>
      <c r="C53" s="1">
        <v>25</v>
      </c>
      <c r="D53" s="2">
        <f>(C53-$M$2)^2</f>
        <v>27.144100000000009</v>
      </c>
      <c r="E53" s="4"/>
      <c r="F53" s="6">
        <f>(C53-$M$2)/$M$5*10+50</f>
        <v>39.818682738274006</v>
      </c>
    </row>
    <row r="54" spans="1:6" x14ac:dyDescent="0.4">
      <c r="A54" s="1">
        <v>52</v>
      </c>
      <c r="B54" s="1">
        <f t="shared" ca="1" si="0"/>
        <v>73</v>
      </c>
      <c r="C54" s="1">
        <v>25</v>
      </c>
      <c r="D54" s="2">
        <f>(C54-$M$2)^2</f>
        <v>27.144100000000009</v>
      </c>
      <c r="E54" s="4"/>
      <c r="F54" s="6">
        <f>(C54-$M$2)/$M$5*10+50</f>
        <v>39.818682738274006</v>
      </c>
    </row>
    <row r="55" spans="1:6" x14ac:dyDescent="0.4">
      <c r="A55" s="1">
        <v>53</v>
      </c>
      <c r="B55" s="1">
        <f t="shared" ca="1" si="0"/>
        <v>43</v>
      </c>
      <c r="C55" s="1">
        <v>36</v>
      </c>
      <c r="D55" s="2">
        <f>(C55-$M$2)^2</f>
        <v>33.52409999999999</v>
      </c>
      <c r="E55" s="4"/>
      <c r="F55" s="6">
        <f>(C55-$M$2)/$M$5*10+50</f>
        <v>61.31474605477802</v>
      </c>
    </row>
    <row r="56" spans="1:6" x14ac:dyDescent="0.4">
      <c r="A56" s="1">
        <v>54</v>
      </c>
      <c r="B56" s="1">
        <f t="shared" ca="1" si="0"/>
        <v>43</v>
      </c>
      <c r="C56" s="1">
        <v>35</v>
      </c>
      <c r="D56" s="2">
        <f>(C56-$M$2)^2</f>
        <v>22.944099999999992</v>
      </c>
      <c r="E56" s="4"/>
      <c r="F56" s="6">
        <f>(C56-$M$2)/$M$5*10+50</f>
        <v>59.360558480550381</v>
      </c>
    </row>
    <row r="57" spans="1:6" x14ac:dyDescent="0.4">
      <c r="A57" s="1">
        <v>55</v>
      </c>
      <c r="B57" s="1">
        <f t="shared" ca="1" si="0"/>
        <v>50</v>
      </c>
      <c r="C57" s="1">
        <v>26</v>
      </c>
      <c r="D57" s="2">
        <f>(C57-$M$2)^2</f>
        <v>17.724100000000007</v>
      </c>
      <c r="E57" s="4"/>
      <c r="F57" s="6">
        <f>(C57-$M$2)/$M$5*10+50</f>
        <v>41.772870312501645</v>
      </c>
    </row>
    <row r="58" spans="1:6" x14ac:dyDescent="0.4">
      <c r="A58" s="1">
        <v>56</v>
      </c>
      <c r="B58" s="1">
        <f t="shared" ca="1" si="0"/>
        <v>72</v>
      </c>
      <c r="C58" s="1">
        <v>25</v>
      </c>
      <c r="D58" s="2">
        <f>(C58-$M$2)^2</f>
        <v>27.144100000000009</v>
      </c>
      <c r="E58" s="4"/>
      <c r="F58" s="6">
        <f>(C58-$M$2)/$M$5*10+50</f>
        <v>39.818682738274006</v>
      </c>
    </row>
    <row r="59" spans="1:6" x14ac:dyDescent="0.4">
      <c r="A59" s="1">
        <v>57</v>
      </c>
      <c r="B59" s="1">
        <f t="shared" ca="1" si="0"/>
        <v>-6</v>
      </c>
      <c r="C59" s="1">
        <v>21</v>
      </c>
      <c r="D59" s="2">
        <f>(C59-$M$2)^2</f>
        <v>84.824100000000016</v>
      </c>
      <c r="E59" s="4"/>
      <c r="F59" s="6">
        <f>(C59-$M$2)/$M$5*10+50</f>
        <v>32.001932441363465</v>
      </c>
    </row>
    <row r="60" spans="1:6" x14ac:dyDescent="0.4">
      <c r="A60" s="1">
        <v>58</v>
      </c>
      <c r="B60" s="1">
        <f t="shared" ca="1" si="0"/>
        <v>47</v>
      </c>
      <c r="C60" s="1">
        <v>30</v>
      </c>
      <c r="D60" s="2">
        <f>(C60-$M$2)^2</f>
        <v>4.4100000000000361E-2</v>
      </c>
      <c r="E60" s="4"/>
      <c r="F60" s="6">
        <f>(C60-$M$2)/$M$5*10+50</f>
        <v>49.589620609412194</v>
      </c>
    </row>
    <row r="61" spans="1:6" x14ac:dyDescent="0.4">
      <c r="A61" s="1">
        <v>59</v>
      </c>
      <c r="B61" s="1">
        <f t="shared" ca="1" si="0"/>
        <v>48</v>
      </c>
      <c r="C61" s="1">
        <v>25</v>
      </c>
      <c r="D61" s="2">
        <f>(C61-$M$2)^2</f>
        <v>27.144100000000009</v>
      </c>
      <c r="E61" s="4"/>
      <c r="F61" s="6">
        <f>(C61-$M$2)/$M$5*10+50</f>
        <v>39.818682738274006</v>
      </c>
    </row>
    <row r="62" spans="1:6" x14ac:dyDescent="0.4">
      <c r="A62" s="1">
        <v>60</v>
      </c>
      <c r="B62" s="1">
        <f t="shared" ca="1" si="0"/>
        <v>39</v>
      </c>
      <c r="C62" s="1">
        <v>24</v>
      </c>
      <c r="D62" s="2">
        <f>(C62-$M$2)^2</f>
        <v>38.56410000000001</v>
      </c>
      <c r="E62" s="4"/>
      <c r="F62" s="6">
        <f>(C62-$M$2)/$M$5*10+50</f>
        <v>37.864495164046374</v>
      </c>
    </row>
    <row r="63" spans="1:6" x14ac:dyDescent="0.4">
      <c r="A63" s="1">
        <v>61</v>
      </c>
      <c r="B63" s="1">
        <f t="shared" ca="1" si="0"/>
        <v>71</v>
      </c>
      <c r="C63" s="1">
        <v>27</v>
      </c>
      <c r="D63" s="2">
        <f>(C63-$M$2)^2</f>
        <v>10.304100000000005</v>
      </c>
      <c r="E63" s="4"/>
      <c r="F63" s="6">
        <f>(C63-$M$2)/$M$5*10+50</f>
        <v>43.727057886729284</v>
      </c>
    </row>
    <row r="64" spans="1:6" x14ac:dyDescent="0.4">
      <c r="A64" s="1">
        <v>62</v>
      </c>
      <c r="B64" s="1">
        <f t="shared" ca="1" si="0"/>
        <v>72</v>
      </c>
      <c r="C64" s="1">
        <v>35</v>
      </c>
      <c r="D64" s="2">
        <f>(C64-$M$2)^2</f>
        <v>22.944099999999992</v>
      </c>
      <c r="E64" s="4"/>
      <c r="F64" s="6">
        <f>(C64-$M$2)/$M$5*10+50</f>
        <v>59.360558480550381</v>
      </c>
    </row>
    <row r="65" spans="1:6" x14ac:dyDescent="0.4">
      <c r="A65" s="1">
        <v>63</v>
      </c>
      <c r="B65" s="1">
        <f t="shared" ca="1" si="0"/>
        <v>85</v>
      </c>
      <c r="C65" s="1">
        <v>30</v>
      </c>
      <c r="D65" s="2">
        <f>(C65-$M$2)^2</f>
        <v>4.4100000000000361E-2</v>
      </c>
      <c r="E65" s="4"/>
      <c r="F65" s="6">
        <f>(C65-$M$2)/$M$5*10+50</f>
        <v>49.589620609412194</v>
      </c>
    </row>
    <row r="66" spans="1:6" x14ac:dyDescent="0.4">
      <c r="A66" s="1">
        <v>64</v>
      </c>
      <c r="B66" s="1">
        <f t="shared" ca="1" si="0"/>
        <v>58</v>
      </c>
      <c r="C66" s="1">
        <v>26</v>
      </c>
      <c r="D66" s="2">
        <f>(C66-$M$2)^2</f>
        <v>17.724100000000007</v>
      </c>
      <c r="E66" s="4"/>
      <c r="F66" s="6">
        <f>(C66-$M$2)/$M$5*10+50</f>
        <v>41.772870312501645</v>
      </c>
    </row>
    <row r="67" spans="1:6" x14ac:dyDescent="0.4">
      <c r="A67" s="1">
        <v>65</v>
      </c>
      <c r="B67" s="1">
        <f t="shared" ca="1" si="0"/>
        <v>26</v>
      </c>
      <c r="C67" s="1">
        <v>20</v>
      </c>
      <c r="D67" s="2">
        <f>(C67-$M$2)^2</f>
        <v>104.24410000000002</v>
      </c>
      <c r="E67" s="4"/>
      <c r="F67" s="6">
        <f>(C67-$M$2)/$M$5*10+50</f>
        <v>30.047744867135822</v>
      </c>
    </row>
    <row r="68" spans="1:6" x14ac:dyDescent="0.4">
      <c r="A68" s="1">
        <v>66</v>
      </c>
      <c r="B68" s="1">
        <f t="shared" ref="B68:B102" ca="1" si="3">INT(_xlfn.NORM.INV(RAND(),50,20))</f>
        <v>85</v>
      </c>
      <c r="C68" s="1">
        <v>36</v>
      </c>
      <c r="D68" s="2">
        <f>(C68-$M$2)^2</f>
        <v>33.52409999999999</v>
      </c>
      <c r="E68" s="4"/>
      <c r="F68" s="6">
        <f>(C68-$M$2)/$M$5*10+50</f>
        <v>61.31474605477802</v>
      </c>
    </row>
    <row r="69" spans="1:6" x14ac:dyDescent="0.4">
      <c r="A69" s="1">
        <v>67</v>
      </c>
      <c r="B69" s="1">
        <f t="shared" ca="1" si="3"/>
        <v>14</v>
      </c>
      <c r="C69" s="1">
        <v>26</v>
      </c>
      <c r="D69" s="2">
        <f>(C69-$M$2)^2</f>
        <v>17.724100000000007</v>
      </c>
      <c r="E69" s="4"/>
      <c r="F69" s="6">
        <f>(C69-$M$2)/$M$5*10+50</f>
        <v>41.772870312501645</v>
      </c>
    </row>
    <row r="70" spans="1:6" x14ac:dyDescent="0.4">
      <c r="A70" s="1">
        <v>68</v>
      </c>
      <c r="B70" s="1">
        <f t="shared" ca="1" si="3"/>
        <v>46</v>
      </c>
      <c r="C70" s="1">
        <v>35</v>
      </c>
      <c r="D70" s="2">
        <f>(C70-$M$2)^2</f>
        <v>22.944099999999992</v>
      </c>
      <c r="E70" s="4"/>
      <c r="F70" s="6">
        <f>(C70-$M$2)/$M$5*10+50</f>
        <v>59.360558480550381</v>
      </c>
    </row>
    <row r="71" spans="1:6" x14ac:dyDescent="0.4">
      <c r="A71" s="1">
        <v>69</v>
      </c>
      <c r="B71" s="1">
        <f t="shared" ca="1" si="3"/>
        <v>46</v>
      </c>
      <c r="C71" s="1">
        <v>36</v>
      </c>
      <c r="D71" s="2">
        <f>(C71-$M$2)^2</f>
        <v>33.52409999999999</v>
      </c>
      <c r="E71" s="4"/>
      <c r="F71" s="6">
        <f>(C71-$M$2)/$M$5*10+50</f>
        <v>61.31474605477802</v>
      </c>
    </row>
    <row r="72" spans="1:6" x14ac:dyDescent="0.4">
      <c r="A72" s="1">
        <v>70</v>
      </c>
      <c r="B72" s="1">
        <f t="shared" ca="1" si="3"/>
        <v>43</v>
      </c>
      <c r="C72" s="1">
        <v>23</v>
      </c>
      <c r="D72" s="2">
        <f>(C72-$M$2)^2</f>
        <v>51.984100000000012</v>
      </c>
      <c r="E72" s="4"/>
      <c r="F72" s="6">
        <f>(C72-$M$2)/$M$5*10+50</f>
        <v>35.910307589818736</v>
      </c>
    </row>
    <row r="73" spans="1:6" x14ac:dyDescent="0.4">
      <c r="A73" s="1">
        <v>71</v>
      </c>
      <c r="B73" s="1">
        <f t="shared" ca="1" si="3"/>
        <v>45</v>
      </c>
      <c r="C73" s="1">
        <v>30</v>
      </c>
      <c r="D73" s="2">
        <f>(C73-$M$2)^2</f>
        <v>4.4100000000000361E-2</v>
      </c>
      <c r="E73" s="4"/>
      <c r="F73" s="6">
        <f>(C73-$M$2)/$M$5*10+50</f>
        <v>49.589620609412194</v>
      </c>
    </row>
    <row r="74" spans="1:6" x14ac:dyDescent="0.4">
      <c r="A74" s="1">
        <v>72</v>
      </c>
      <c r="B74" s="1">
        <f t="shared" ca="1" si="3"/>
        <v>22</v>
      </c>
      <c r="C74" s="1">
        <v>22</v>
      </c>
      <c r="D74" s="2">
        <f>(C74-$M$2)^2</f>
        <v>67.404100000000014</v>
      </c>
      <c r="E74" s="4"/>
      <c r="F74" s="6">
        <f>(C74-$M$2)/$M$5*10+50</f>
        <v>33.956120015591097</v>
      </c>
    </row>
    <row r="75" spans="1:6" x14ac:dyDescent="0.4">
      <c r="A75" s="1">
        <v>73</v>
      </c>
      <c r="B75" s="1">
        <f t="shared" ca="1" si="3"/>
        <v>63</v>
      </c>
      <c r="C75" s="1">
        <v>34</v>
      </c>
      <c r="D75" s="2">
        <f>(C75-$M$2)^2</f>
        <v>14.364099999999993</v>
      </c>
      <c r="E75" s="4"/>
      <c r="F75" s="6">
        <f>(C75-$M$2)/$M$5*10+50</f>
        <v>57.406370906322742</v>
      </c>
    </row>
    <row r="76" spans="1:6" x14ac:dyDescent="0.4">
      <c r="A76" s="1">
        <v>74</v>
      </c>
      <c r="B76" s="1">
        <f t="shared" ca="1" si="3"/>
        <v>22</v>
      </c>
      <c r="C76" s="1">
        <v>32</v>
      </c>
      <c r="D76" s="2">
        <f>(C76-$M$2)^2</f>
        <v>3.2040999999999968</v>
      </c>
      <c r="E76" s="4"/>
      <c r="F76" s="6">
        <f>(C76-$M$2)/$M$5*10+50</f>
        <v>53.497995757867471</v>
      </c>
    </row>
    <row r="77" spans="1:6" x14ac:dyDescent="0.4">
      <c r="A77" s="1">
        <v>75</v>
      </c>
      <c r="B77" s="1">
        <f t="shared" ca="1" si="3"/>
        <v>48</v>
      </c>
      <c r="C77" s="1">
        <v>39</v>
      </c>
      <c r="D77" s="2">
        <f>(C77-$M$2)^2</f>
        <v>77.264099999999985</v>
      </c>
      <c r="E77" s="4"/>
      <c r="F77" s="6">
        <f>(C77-$M$2)/$M$5*10+50</f>
        <v>67.177308777460922</v>
      </c>
    </row>
    <row r="78" spans="1:6" x14ac:dyDescent="0.4">
      <c r="A78" s="1">
        <v>76</v>
      </c>
      <c r="B78" s="1">
        <f t="shared" ca="1" si="3"/>
        <v>53</v>
      </c>
      <c r="C78" s="1">
        <v>29</v>
      </c>
      <c r="D78" s="2">
        <f>(C78-$M$2)^2</f>
        <v>1.464100000000002</v>
      </c>
      <c r="E78" s="4"/>
      <c r="F78" s="6">
        <f>(C78-$M$2)/$M$5*10+50</f>
        <v>47.635433035184555</v>
      </c>
    </row>
    <row r="79" spans="1:6" x14ac:dyDescent="0.4">
      <c r="A79" s="1">
        <v>77</v>
      </c>
      <c r="B79" s="1">
        <f t="shared" ca="1" si="3"/>
        <v>39</v>
      </c>
      <c r="C79" s="1">
        <v>28</v>
      </c>
      <c r="D79" s="2">
        <f>(C79-$M$2)^2</f>
        <v>4.8841000000000037</v>
      </c>
      <c r="E79" s="4"/>
      <c r="F79" s="6">
        <f>(C79-$M$2)/$M$5*10+50</f>
        <v>45.681245460956923</v>
      </c>
    </row>
    <row r="80" spans="1:6" x14ac:dyDescent="0.4">
      <c r="A80" s="1">
        <v>78</v>
      </c>
      <c r="B80" s="1">
        <f t="shared" ca="1" si="3"/>
        <v>77</v>
      </c>
      <c r="C80" s="1">
        <v>36</v>
      </c>
      <c r="D80" s="2">
        <f>(C80-$M$2)^2</f>
        <v>33.52409999999999</v>
      </c>
      <c r="E80" s="4"/>
      <c r="F80" s="6">
        <f>(C80-$M$2)/$M$5*10+50</f>
        <v>61.31474605477802</v>
      </c>
    </row>
    <row r="81" spans="1:6" x14ac:dyDescent="0.4">
      <c r="A81" s="1">
        <v>79</v>
      </c>
      <c r="B81" s="1">
        <f t="shared" ca="1" si="3"/>
        <v>56</v>
      </c>
      <c r="C81" s="1">
        <v>39</v>
      </c>
      <c r="D81" s="2">
        <f>(C81-$M$2)^2</f>
        <v>77.264099999999985</v>
      </c>
      <c r="E81" s="4"/>
      <c r="F81" s="6">
        <f>(C81-$M$2)/$M$5*10+50</f>
        <v>67.177308777460922</v>
      </c>
    </row>
    <row r="82" spans="1:6" x14ac:dyDescent="0.4">
      <c r="A82" s="1">
        <v>80</v>
      </c>
      <c r="B82" s="1">
        <f t="shared" ca="1" si="3"/>
        <v>39</v>
      </c>
      <c r="C82" s="1">
        <v>21</v>
      </c>
      <c r="D82" s="2">
        <f>(C82-$M$2)^2</f>
        <v>84.824100000000016</v>
      </c>
      <c r="E82" s="4"/>
      <c r="F82" s="6">
        <f>(C82-$M$2)/$M$5*10+50</f>
        <v>32.001932441363465</v>
      </c>
    </row>
    <row r="83" spans="1:6" x14ac:dyDescent="0.4">
      <c r="A83" s="1">
        <v>81</v>
      </c>
      <c r="B83" s="1">
        <f t="shared" ca="1" si="3"/>
        <v>56</v>
      </c>
      <c r="C83" s="1">
        <v>27</v>
      </c>
      <c r="D83" s="2">
        <f>(C83-$M$2)^2</f>
        <v>10.304100000000005</v>
      </c>
      <c r="E83" s="4"/>
      <c r="F83" s="6">
        <f>(C83-$M$2)/$M$5*10+50</f>
        <v>43.727057886729284</v>
      </c>
    </row>
    <row r="84" spans="1:6" x14ac:dyDescent="0.4">
      <c r="A84" s="1">
        <v>82</v>
      </c>
      <c r="B84" s="1">
        <f t="shared" ca="1" si="3"/>
        <v>63</v>
      </c>
      <c r="C84" s="1">
        <v>37</v>
      </c>
      <c r="D84" s="2">
        <f>(C84-$M$2)^2</f>
        <v>46.104099999999988</v>
      </c>
      <c r="E84" s="4"/>
      <c r="F84" s="6">
        <f>(C84-$M$2)/$M$5*10+50</f>
        <v>63.268933629005659</v>
      </c>
    </row>
    <row r="85" spans="1:6" x14ac:dyDescent="0.4">
      <c r="A85" s="1">
        <v>83</v>
      </c>
      <c r="B85" s="1">
        <f t="shared" ca="1" si="3"/>
        <v>22</v>
      </c>
      <c r="C85" s="1">
        <v>26</v>
      </c>
      <c r="D85" s="2">
        <f>(C85-$M$2)^2</f>
        <v>17.724100000000007</v>
      </c>
      <c r="E85" s="4"/>
      <c r="F85" s="6">
        <f>(C85-$M$2)/$M$5*10+50</f>
        <v>41.772870312501645</v>
      </c>
    </row>
    <row r="86" spans="1:6" x14ac:dyDescent="0.4">
      <c r="A86" s="1">
        <v>84</v>
      </c>
      <c r="B86" s="1">
        <f t="shared" ca="1" si="3"/>
        <v>53</v>
      </c>
      <c r="C86" s="1">
        <v>27</v>
      </c>
      <c r="D86" s="2">
        <f>(C86-$M$2)^2</f>
        <v>10.304100000000005</v>
      </c>
      <c r="E86" s="4"/>
      <c r="F86" s="6">
        <f>(C86-$M$2)/$M$5*10+50</f>
        <v>43.727057886729284</v>
      </c>
    </row>
    <row r="87" spans="1:6" x14ac:dyDescent="0.4">
      <c r="A87" s="1">
        <v>85</v>
      </c>
      <c r="B87" s="1">
        <f t="shared" ca="1" si="3"/>
        <v>31</v>
      </c>
      <c r="C87" s="1">
        <v>24</v>
      </c>
      <c r="D87" s="2">
        <f>(C87-$M$2)^2</f>
        <v>38.56410000000001</v>
      </c>
      <c r="E87" s="4"/>
      <c r="F87" s="6">
        <f>(C87-$M$2)/$M$5*10+50</f>
        <v>37.864495164046374</v>
      </c>
    </row>
    <row r="88" spans="1:6" x14ac:dyDescent="0.4">
      <c r="A88" s="1">
        <v>86</v>
      </c>
      <c r="B88" s="1">
        <f t="shared" ca="1" si="3"/>
        <v>57</v>
      </c>
      <c r="C88" s="1">
        <v>25</v>
      </c>
      <c r="D88" s="2">
        <f>(C88-$M$2)^2</f>
        <v>27.144100000000009</v>
      </c>
      <c r="E88" s="4"/>
      <c r="F88" s="6">
        <f>(C88-$M$2)/$M$5*10+50</f>
        <v>39.818682738274006</v>
      </c>
    </row>
    <row r="89" spans="1:6" x14ac:dyDescent="0.4">
      <c r="A89" s="1">
        <v>87</v>
      </c>
      <c r="B89" s="1">
        <f t="shared" ca="1" si="3"/>
        <v>61</v>
      </c>
      <c r="C89" s="1">
        <v>22</v>
      </c>
      <c r="D89" s="2">
        <f>(C89-$M$2)^2</f>
        <v>67.404100000000014</v>
      </c>
      <c r="E89" s="4"/>
      <c r="F89" s="6">
        <f>(C89-$M$2)/$M$5*10+50</f>
        <v>33.956120015591097</v>
      </c>
    </row>
    <row r="90" spans="1:6" x14ac:dyDescent="0.4">
      <c r="A90" s="1">
        <v>88</v>
      </c>
      <c r="B90" s="1">
        <f t="shared" ca="1" si="3"/>
        <v>73</v>
      </c>
      <c r="C90" s="1">
        <v>31</v>
      </c>
      <c r="D90" s="2">
        <f>(C90-$M$2)^2</f>
        <v>0.62409999999999866</v>
      </c>
      <c r="E90" s="4"/>
      <c r="F90" s="6">
        <f>(C90-$M$2)/$M$5*10+50</f>
        <v>51.543808183639833</v>
      </c>
    </row>
    <row r="91" spans="1:6" x14ac:dyDescent="0.4">
      <c r="A91" s="1">
        <v>89</v>
      </c>
      <c r="B91" s="1">
        <f t="shared" ca="1" si="3"/>
        <v>32</v>
      </c>
      <c r="C91" s="1">
        <v>30</v>
      </c>
      <c r="D91" s="2">
        <f>(C91-$M$2)^2</f>
        <v>4.4100000000000361E-2</v>
      </c>
      <c r="E91" s="4"/>
      <c r="F91" s="6">
        <f>(C91-$M$2)/$M$5*10+50</f>
        <v>49.589620609412194</v>
      </c>
    </row>
    <row r="92" spans="1:6" x14ac:dyDescent="0.4">
      <c r="A92" s="1">
        <v>90</v>
      </c>
      <c r="B92" s="1">
        <f t="shared" ca="1" si="3"/>
        <v>65</v>
      </c>
      <c r="C92" s="1">
        <v>34</v>
      </c>
      <c r="D92" s="2">
        <f>(C92-$M$2)^2</f>
        <v>14.364099999999993</v>
      </c>
      <c r="E92" s="4"/>
      <c r="F92" s="6">
        <f>(C92-$M$2)/$M$5*10+50</f>
        <v>57.406370906322742</v>
      </c>
    </row>
    <row r="93" spans="1:6" x14ac:dyDescent="0.4">
      <c r="A93" s="1">
        <v>91</v>
      </c>
      <c r="B93" s="1">
        <f t="shared" ca="1" si="3"/>
        <v>46</v>
      </c>
      <c r="C93" s="1">
        <v>37</v>
      </c>
      <c r="D93" s="2">
        <f>(C93-$M$2)^2</f>
        <v>46.104099999999988</v>
      </c>
      <c r="E93" s="4"/>
      <c r="F93" s="6">
        <f>(C93-$M$2)/$M$5*10+50</f>
        <v>63.268933629005659</v>
      </c>
    </row>
    <row r="94" spans="1:6" x14ac:dyDescent="0.4">
      <c r="A94" s="1">
        <v>92</v>
      </c>
      <c r="B94" s="1">
        <f t="shared" ca="1" si="3"/>
        <v>27</v>
      </c>
      <c r="C94" s="1">
        <v>27</v>
      </c>
      <c r="D94" s="2">
        <f>(C94-$M$2)^2</f>
        <v>10.304100000000005</v>
      </c>
      <c r="E94" s="4"/>
      <c r="F94" s="6">
        <f>(C94-$M$2)/$M$5*10+50</f>
        <v>43.727057886729284</v>
      </c>
    </row>
    <row r="95" spans="1:6" x14ac:dyDescent="0.4">
      <c r="A95" s="1">
        <v>93</v>
      </c>
      <c r="B95" s="1">
        <f t="shared" ca="1" si="3"/>
        <v>54</v>
      </c>
      <c r="C95" s="1">
        <v>32</v>
      </c>
      <c r="D95" s="2">
        <f>(C95-$M$2)^2</f>
        <v>3.2040999999999968</v>
      </c>
      <c r="E95" s="4"/>
      <c r="F95" s="6">
        <f>(C95-$M$2)/$M$5*10+50</f>
        <v>53.497995757867471</v>
      </c>
    </row>
    <row r="96" spans="1:6" x14ac:dyDescent="0.4">
      <c r="A96" s="1">
        <v>94</v>
      </c>
      <c r="B96" s="1">
        <f t="shared" ca="1" si="3"/>
        <v>93</v>
      </c>
      <c r="C96" s="1">
        <v>35</v>
      </c>
      <c r="D96" s="2">
        <f>(C96-$M$2)^2</f>
        <v>22.944099999999992</v>
      </c>
      <c r="E96" s="4"/>
      <c r="F96" s="6">
        <f>(C96-$M$2)/$M$5*10+50</f>
        <v>59.360558480550381</v>
      </c>
    </row>
    <row r="97" spans="1:6" x14ac:dyDescent="0.4">
      <c r="A97" s="1">
        <v>95</v>
      </c>
      <c r="B97" s="1">
        <f t="shared" ca="1" si="3"/>
        <v>65</v>
      </c>
      <c r="C97" s="1">
        <v>28</v>
      </c>
      <c r="D97" s="2">
        <f>(C97-$M$2)^2</f>
        <v>4.8841000000000037</v>
      </c>
      <c r="E97" s="4"/>
      <c r="F97" s="6">
        <f>(C97-$M$2)/$M$5*10+50</f>
        <v>45.681245460956923</v>
      </c>
    </row>
    <row r="98" spans="1:6" x14ac:dyDescent="0.4">
      <c r="A98" s="1">
        <v>96</v>
      </c>
      <c r="B98" s="1">
        <f t="shared" ca="1" si="3"/>
        <v>78</v>
      </c>
      <c r="C98" s="1">
        <v>24</v>
      </c>
      <c r="D98" s="2">
        <f>(C98-$M$2)^2</f>
        <v>38.56410000000001</v>
      </c>
      <c r="E98" s="4"/>
      <c r="F98" s="6">
        <f>(C98-$M$2)/$M$5*10+50</f>
        <v>37.864495164046374</v>
      </c>
    </row>
    <row r="99" spans="1:6" x14ac:dyDescent="0.4">
      <c r="A99" s="1">
        <v>97</v>
      </c>
      <c r="B99" s="1">
        <f t="shared" ca="1" si="3"/>
        <v>69</v>
      </c>
      <c r="C99" s="1">
        <v>34</v>
      </c>
      <c r="D99" s="2">
        <f>(C99-$M$2)^2</f>
        <v>14.364099999999993</v>
      </c>
      <c r="E99" s="4"/>
      <c r="F99" s="6">
        <f>(C99-$M$2)/$M$5*10+50</f>
        <v>57.406370906322742</v>
      </c>
    </row>
    <row r="100" spans="1:6" x14ac:dyDescent="0.4">
      <c r="A100" s="1">
        <v>98</v>
      </c>
      <c r="B100" s="1">
        <f t="shared" ca="1" si="3"/>
        <v>35</v>
      </c>
      <c r="C100" s="1">
        <v>32</v>
      </c>
      <c r="D100" s="2">
        <f>(C100-$M$2)^2</f>
        <v>3.2040999999999968</v>
      </c>
      <c r="E100" s="4"/>
      <c r="F100" s="6">
        <f>(C100-$M$2)/$M$5*10+50</f>
        <v>53.497995757867471</v>
      </c>
    </row>
    <row r="101" spans="1:6" x14ac:dyDescent="0.4">
      <c r="A101" s="1">
        <v>99</v>
      </c>
      <c r="B101" s="1">
        <f t="shared" ca="1" si="3"/>
        <v>14</v>
      </c>
      <c r="C101" s="1">
        <v>35</v>
      </c>
      <c r="D101" s="2">
        <f>(C101-$M$2)^2</f>
        <v>22.944099999999992</v>
      </c>
      <c r="E101" s="4"/>
      <c r="F101" s="6">
        <f>(C101-$M$2)/$M$5*10+50</f>
        <v>59.360558480550381</v>
      </c>
    </row>
    <row r="102" spans="1:6" x14ac:dyDescent="0.4">
      <c r="A102" s="1">
        <v>100</v>
      </c>
      <c r="B102" s="1">
        <f t="shared" ca="1" si="3"/>
        <v>36</v>
      </c>
      <c r="C102" s="1">
        <v>25</v>
      </c>
      <c r="D102" s="2">
        <f>(C102-$M$2)^2</f>
        <v>27.144100000000009</v>
      </c>
      <c r="E102" s="4"/>
      <c r="F102" s="6">
        <f>(C102-$M$2)/$M$5*10+50</f>
        <v>39.818682738274006</v>
      </c>
    </row>
  </sheetData>
  <mergeCells count="1">
    <mergeCell ref="H7:J7"/>
  </mergeCells>
  <phoneticPr fontId="18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56D9D-F43D-42EB-8341-42A145391BA6}">
  <dimension ref="A1:M28"/>
  <sheetViews>
    <sheetView showGridLines="0" workbookViewId="0">
      <selection activeCell="M2" sqref="M2:M5"/>
    </sheetView>
  </sheetViews>
  <sheetFormatPr defaultRowHeight="18.75" x14ac:dyDescent="0.4"/>
  <cols>
    <col min="2" max="2" width="3.5" hidden="1" customWidth="1"/>
    <col min="3" max="3" width="5.25" bestFit="1" customWidth="1"/>
    <col min="8" max="8" width="4.5" bestFit="1" customWidth="1"/>
    <col min="9" max="9" width="3.375" bestFit="1" customWidth="1"/>
    <col min="10" max="10" width="3.5" bestFit="1" customWidth="1"/>
  </cols>
  <sheetData>
    <row r="1" spans="1:13" x14ac:dyDescent="0.4">
      <c r="A1" s="10" t="s">
        <v>17</v>
      </c>
    </row>
    <row r="2" spans="1:13" x14ac:dyDescent="0.4">
      <c r="A2" s="1" t="s">
        <v>6</v>
      </c>
      <c r="B2" s="1" t="s">
        <v>2</v>
      </c>
      <c r="C2" s="1" t="s">
        <v>2</v>
      </c>
      <c r="D2" s="2" t="s">
        <v>3</v>
      </c>
      <c r="E2" s="4"/>
      <c r="F2" s="5" t="s">
        <v>0</v>
      </c>
      <c r="H2" s="2" t="s">
        <v>1</v>
      </c>
      <c r="I2" s="3"/>
      <c r="J2" s="3"/>
      <c r="K2" s="3"/>
      <c r="L2" s="4"/>
      <c r="M2" s="11">
        <f>AVERAGE(point)</f>
        <v>44.2</v>
      </c>
    </row>
    <row r="3" spans="1:13" x14ac:dyDescent="0.4">
      <c r="A3" s="1">
        <v>1</v>
      </c>
      <c r="B3" s="1">
        <f ca="1">INT(_xlfn.NORM.INV(RAND(),50,20))</f>
        <v>48</v>
      </c>
      <c r="C3" s="1">
        <v>40</v>
      </c>
      <c r="D3" s="2">
        <f>(C3-$M$2)^2</f>
        <v>17.640000000000025</v>
      </c>
      <c r="E3" s="4"/>
      <c r="F3" s="6">
        <f>(C3-$M$2)/$M$5*10+50</f>
        <v>43.947900614105528</v>
      </c>
      <c r="H3" s="2" t="s">
        <v>4</v>
      </c>
      <c r="I3" s="3"/>
      <c r="J3" s="3"/>
      <c r="K3" s="3"/>
      <c r="L3" s="4"/>
      <c r="M3" s="1">
        <f>SUM(D3:D12)</f>
        <v>481.6</v>
      </c>
    </row>
    <row r="4" spans="1:13" x14ac:dyDescent="0.4">
      <c r="A4" s="1">
        <v>2</v>
      </c>
      <c r="B4" s="1">
        <f t="shared" ref="B4:B11" ca="1" si="0">INT(_xlfn.NORM.INV(RAND(),50,20))</f>
        <v>14</v>
      </c>
      <c r="C4" s="1">
        <v>53</v>
      </c>
      <c r="D4" s="2">
        <f>(C4-$M$2)^2</f>
        <v>77.439999999999955</v>
      </c>
      <c r="E4" s="4"/>
      <c r="F4" s="6">
        <f>(C4-$M$2)/$M$5*10+50</f>
        <v>62.680589189493162</v>
      </c>
      <c r="H4" s="2" t="s">
        <v>9</v>
      </c>
      <c r="I4" s="3"/>
      <c r="J4" s="3"/>
      <c r="K4" s="3"/>
      <c r="L4" s="4"/>
      <c r="M4" s="1">
        <f>M3/10</f>
        <v>48.160000000000004</v>
      </c>
    </row>
    <row r="5" spans="1:13" x14ac:dyDescent="0.4">
      <c r="A5" s="1">
        <v>3</v>
      </c>
      <c r="B5" s="1">
        <f t="shared" ca="1" si="0"/>
        <v>51</v>
      </c>
      <c r="C5" s="1">
        <v>57</v>
      </c>
      <c r="D5" s="2">
        <f>(C5-$M$2)^2</f>
        <v>163.83999999999992</v>
      </c>
      <c r="E5" s="4"/>
      <c r="F5" s="6">
        <f>(C5-$M$2)/$M$5*10+50</f>
        <v>68.444493366535511</v>
      </c>
      <c r="H5" s="2" t="s">
        <v>5</v>
      </c>
      <c r="I5" s="3"/>
      <c r="J5" s="3"/>
      <c r="K5" s="3"/>
      <c r="L5" s="4"/>
      <c r="M5" s="11">
        <f>SQRT(M4)</f>
        <v>6.9397406291589894</v>
      </c>
    </row>
    <row r="6" spans="1:13" x14ac:dyDescent="0.4">
      <c r="A6" s="1">
        <v>4</v>
      </c>
      <c r="B6" s="1">
        <f t="shared" ca="1" si="0"/>
        <v>58</v>
      </c>
      <c r="C6" s="1">
        <v>42</v>
      </c>
      <c r="D6" s="2">
        <f>(C6-$M$2)^2</f>
        <v>4.8400000000000123</v>
      </c>
      <c r="E6" s="4"/>
      <c r="F6" s="6">
        <f>(C6-$M$2)/$M$5*10+50</f>
        <v>46.829852702626702</v>
      </c>
    </row>
    <row r="7" spans="1:13" x14ac:dyDescent="0.4">
      <c r="A7" s="1">
        <v>5</v>
      </c>
      <c r="B7" s="1">
        <f t="shared" ca="1" si="0"/>
        <v>79</v>
      </c>
      <c r="C7" s="1">
        <v>44</v>
      </c>
      <c r="D7" s="2">
        <f>(C7-$M$2)^2</f>
        <v>4.0000000000001139E-2</v>
      </c>
      <c r="E7" s="4"/>
      <c r="F7" s="6">
        <f>(C7-$M$2)/$M$5*10+50</f>
        <v>49.711804791147877</v>
      </c>
      <c r="H7" s="7" t="s">
        <v>7</v>
      </c>
      <c r="I7" s="8"/>
      <c r="J7" s="9"/>
      <c r="K7" s="1" t="s">
        <v>8</v>
      </c>
    </row>
    <row r="8" spans="1:13" x14ac:dyDescent="0.4">
      <c r="A8" s="1">
        <v>6</v>
      </c>
      <c r="B8" s="1">
        <f t="shared" ca="1" si="0"/>
        <v>32</v>
      </c>
      <c r="C8" s="1">
        <v>43</v>
      </c>
      <c r="D8" s="2">
        <f>(C8-$M$2)^2</f>
        <v>1.4400000000000068</v>
      </c>
      <c r="E8" s="4"/>
      <c r="F8" s="6">
        <f>(C8-$M$2)/$M$5*10+50</f>
        <v>48.27082874688729</v>
      </c>
      <c r="H8" s="2">
        <v>0</v>
      </c>
      <c r="I8" s="3" t="s">
        <v>10</v>
      </c>
      <c r="J8" s="4">
        <v>4</v>
      </c>
      <c r="K8" s="1">
        <f>COUNTIFS(point,"&gt;=0",point,"&lt;=4")</f>
        <v>0</v>
      </c>
    </row>
    <row r="9" spans="1:13" x14ac:dyDescent="0.4">
      <c r="A9" s="1">
        <v>7</v>
      </c>
      <c r="B9" s="1">
        <f t="shared" ca="1" si="0"/>
        <v>68</v>
      </c>
      <c r="C9" s="1">
        <v>48</v>
      </c>
      <c r="D9" s="2">
        <f>(C9-$M$2)^2</f>
        <v>14.439999999999978</v>
      </c>
      <c r="E9" s="4"/>
      <c r="F9" s="6">
        <f>(C9-$M$2)/$M$5*10+50</f>
        <v>55.475708968190226</v>
      </c>
      <c r="H9" s="2">
        <f>H8+5</f>
        <v>5</v>
      </c>
      <c r="I9" s="3" t="s">
        <v>10</v>
      </c>
      <c r="J9" s="4">
        <f>J8+5</f>
        <v>9</v>
      </c>
      <c r="K9" s="1">
        <f>COUNTIFS(point,"&gt;=5",point,"&lt;=9")</f>
        <v>0</v>
      </c>
    </row>
    <row r="10" spans="1:13" x14ac:dyDescent="0.4">
      <c r="A10" s="1">
        <v>8</v>
      </c>
      <c r="B10" s="1">
        <f t="shared" ca="1" si="0"/>
        <v>24</v>
      </c>
      <c r="C10" s="1">
        <v>45</v>
      </c>
      <c r="D10" s="2">
        <f>(C10-$M$2)^2</f>
        <v>0.63999999999999546</v>
      </c>
      <c r="E10" s="4"/>
      <c r="F10" s="6">
        <f>(C10-$M$2)/$M$5*10+50</f>
        <v>51.152780835408464</v>
      </c>
      <c r="H10" s="2">
        <f t="shared" ref="H10:H27" si="1">H9+5</f>
        <v>10</v>
      </c>
      <c r="I10" s="3" t="s">
        <v>10</v>
      </c>
      <c r="J10" s="4">
        <f t="shared" ref="J10:J27" si="2">J9+5</f>
        <v>14</v>
      </c>
      <c r="K10" s="1">
        <f>COUNTIFS(point,"&gt;=10",point,"&lt;=14")</f>
        <v>0</v>
      </c>
    </row>
    <row r="11" spans="1:13" x14ac:dyDescent="0.4">
      <c r="A11" s="1">
        <v>9</v>
      </c>
      <c r="B11" s="1">
        <f t="shared" ca="1" si="0"/>
        <v>50</v>
      </c>
      <c r="C11" s="1">
        <v>39</v>
      </c>
      <c r="D11" s="2">
        <f>(C11-$M$2)^2</f>
        <v>27.040000000000031</v>
      </c>
      <c r="E11" s="4"/>
      <c r="F11" s="6">
        <f>(C11-$M$2)/$M$5*10+50</f>
        <v>42.506924569844941</v>
      </c>
      <c r="H11" s="2">
        <f t="shared" si="1"/>
        <v>15</v>
      </c>
      <c r="I11" s="3" t="s">
        <v>10</v>
      </c>
      <c r="J11" s="4">
        <f t="shared" si="2"/>
        <v>19</v>
      </c>
      <c r="K11" s="1">
        <f>COUNTIFS(point,"&gt;=15",point,"&lt;=19")</f>
        <v>0</v>
      </c>
    </row>
    <row r="12" spans="1:13" x14ac:dyDescent="0.4">
      <c r="A12" s="1">
        <v>10</v>
      </c>
      <c r="B12" s="1">
        <f t="shared" ref="B12" ca="1" si="3">INT(_xlfn.NORM.INV(RAND(),50,20))</f>
        <v>63</v>
      </c>
      <c r="C12" s="1">
        <v>31</v>
      </c>
      <c r="D12" s="2">
        <f>(C12-$M$2)^2</f>
        <v>174.24000000000007</v>
      </c>
      <c r="E12" s="4"/>
      <c r="F12" s="6">
        <f>(C12-$M$2)/$M$5*10+50</f>
        <v>30.979116215760243</v>
      </c>
      <c r="H12" s="2">
        <f t="shared" si="1"/>
        <v>20</v>
      </c>
      <c r="I12" s="3" t="s">
        <v>10</v>
      </c>
      <c r="J12" s="4">
        <f t="shared" si="2"/>
        <v>24</v>
      </c>
      <c r="K12" s="1">
        <f>COUNTIFS(point,"&gt;=20",point,"&lt;=24")</f>
        <v>0</v>
      </c>
    </row>
    <row r="13" spans="1:13" x14ac:dyDescent="0.4">
      <c r="H13" s="2">
        <f t="shared" si="1"/>
        <v>25</v>
      </c>
      <c r="I13" s="3" t="s">
        <v>10</v>
      </c>
      <c r="J13" s="4">
        <f t="shared" si="2"/>
        <v>29</v>
      </c>
      <c r="K13" s="1">
        <f>COUNTIFS(point,"&gt;=25",point,"&lt;=29")</f>
        <v>0</v>
      </c>
    </row>
    <row r="14" spans="1:13" x14ac:dyDescent="0.4">
      <c r="H14" s="2">
        <f t="shared" si="1"/>
        <v>30</v>
      </c>
      <c r="I14" s="3" t="s">
        <v>10</v>
      </c>
      <c r="J14" s="4">
        <f t="shared" si="2"/>
        <v>34</v>
      </c>
      <c r="K14" s="1">
        <f>COUNTIFS(point,"&gt;=30",point,"&lt;=34")</f>
        <v>1</v>
      </c>
    </row>
    <row r="15" spans="1:13" x14ac:dyDescent="0.4">
      <c r="H15" s="2">
        <f t="shared" si="1"/>
        <v>35</v>
      </c>
      <c r="I15" s="3" t="s">
        <v>10</v>
      </c>
      <c r="J15" s="4">
        <f t="shared" si="2"/>
        <v>39</v>
      </c>
      <c r="K15" s="1">
        <f>COUNTIFS(point,"&gt;=35",point,"&lt;=39")</f>
        <v>1</v>
      </c>
    </row>
    <row r="16" spans="1:13" x14ac:dyDescent="0.4">
      <c r="H16" s="2">
        <f t="shared" si="1"/>
        <v>40</v>
      </c>
      <c r="I16" s="3" t="s">
        <v>10</v>
      </c>
      <c r="J16" s="4">
        <f t="shared" si="2"/>
        <v>44</v>
      </c>
      <c r="K16" s="1">
        <f>COUNTIFS(point,"&gt;=40",point,"&lt;=44")</f>
        <v>4</v>
      </c>
    </row>
    <row r="17" spans="8:11" x14ac:dyDescent="0.4">
      <c r="H17" s="2">
        <f t="shared" si="1"/>
        <v>45</v>
      </c>
      <c r="I17" s="3" t="s">
        <v>10</v>
      </c>
      <c r="J17" s="4">
        <f t="shared" si="2"/>
        <v>49</v>
      </c>
      <c r="K17" s="1">
        <f>COUNTIFS(point,"&gt;=45",point,"&lt;=49")</f>
        <v>2</v>
      </c>
    </row>
    <row r="18" spans="8:11" x14ac:dyDescent="0.4">
      <c r="H18" s="2">
        <f t="shared" si="1"/>
        <v>50</v>
      </c>
      <c r="I18" s="3" t="s">
        <v>10</v>
      </c>
      <c r="J18" s="4">
        <f t="shared" si="2"/>
        <v>54</v>
      </c>
      <c r="K18" s="1">
        <f>COUNTIFS(point,"&gt;=50",point,"&lt;=54")</f>
        <v>1</v>
      </c>
    </row>
    <row r="19" spans="8:11" x14ac:dyDescent="0.4">
      <c r="H19" s="2">
        <f t="shared" si="1"/>
        <v>55</v>
      </c>
      <c r="I19" s="3" t="s">
        <v>10</v>
      </c>
      <c r="J19" s="4">
        <f t="shared" si="2"/>
        <v>59</v>
      </c>
      <c r="K19" s="1">
        <f>COUNTIFS(point,"&gt;=55",point,"&lt;=59")</f>
        <v>1</v>
      </c>
    </row>
    <row r="20" spans="8:11" x14ac:dyDescent="0.4">
      <c r="H20" s="2">
        <f t="shared" si="1"/>
        <v>60</v>
      </c>
      <c r="I20" s="3" t="s">
        <v>10</v>
      </c>
      <c r="J20" s="4">
        <f t="shared" si="2"/>
        <v>64</v>
      </c>
      <c r="K20" s="1">
        <f>COUNTIFS(point,"&gt;=60",point,"&lt;=64")</f>
        <v>0</v>
      </c>
    </row>
    <row r="21" spans="8:11" x14ac:dyDescent="0.4">
      <c r="H21" s="2">
        <f t="shared" si="1"/>
        <v>65</v>
      </c>
      <c r="I21" s="3" t="s">
        <v>10</v>
      </c>
      <c r="J21" s="4">
        <f t="shared" si="2"/>
        <v>69</v>
      </c>
      <c r="K21" s="1">
        <f>COUNTIFS(point,"&gt;=65",point,"&lt;=69")</f>
        <v>0</v>
      </c>
    </row>
    <row r="22" spans="8:11" x14ac:dyDescent="0.4">
      <c r="H22" s="2">
        <f t="shared" si="1"/>
        <v>70</v>
      </c>
      <c r="I22" s="3" t="s">
        <v>10</v>
      </c>
      <c r="J22" s="4">
        <f t="shared" si="2"/>
        <v>74</v>
      </c>
      <c r="K22" s="1">
        <f>COUNTIFS(point,"&gt;=70",point,"&lt;=74")</f>
        <v>0</v>
      </c>
    </row>
    <row r="23" spans="8:11" x14ac:dyDescent="0.4">
      <c r="H23" s="2">
        <f t="shared" si="1"/>
        <v>75</v>
      </c>
      <c r="I23" s="3" t="s">
        <v>10</v>
      </c>
      <c r="J23" s="4">
        <f t="shared" si="2"/>
        <v>79</v>
      </c>
      <c r="K23" s="1">
        <f>COUNTIFS(point,"&gt;=75",point,"&lt;=79")</f>
        <v>0</v>
      </c>
    </row>
    <row r="24" spans="8:11" x14ac:dyDescent="0.4">
      <c r="H24" s="2">
        <f t="shared" si="1"/>
        <v>80</v>
      </c>
      <c r="I24" s="3" t="s">
        <v>10</v>
      </c>
      <c r="J24" s="4">
        <f t="shared" si="2"/>
        <v>84</v>
      </c>
      <c r="K24" s="1">
        <f>COUNTIFS(point,"&gt;=80",point,"&lt;=84")</f>
        <v>0</v>
      </c>
    </row>
    <row r="25" spans="8:11" x14ac:dyDescent="0.4">
      <c r="H25" s="2">
        <f t="shared" si="1"/>
        <v>85</v>
      </c>
      <c r="I25" s="3" t="s">
        <v>10</v>
      </c>
      <c r="J25" s="4">
        <f t="shared" si="2"/>
        <v>89</v>
      </c>
      <c r="K25" s="1">
        <f>COUNTIFS(point,"&gt;=85",point,"&lt;=89")</f>
        <v>0</v>
      </c>
    </row>
    <row r="26" spans="8:11" x14ac:dyDescent="0.4">
      <c r="H26" s="2">
        <f t="shared" si="1"/>
        <v>90</v>
      </c>
      <c r="I26" s="3" t="s">
        <v>10</v>
      </c>
      <c r="J26" s="4">
        <f t="shared" si="2"/>
        <v>94</v>
      </c>
      <c r="K26" s="1">
        <f>COUNTIFS(point,"&gt;=90",point,"&lt;=94")</f>
        <v>0</v>
      </c>
    </row>
    <row r="27" spans="8:11" x14ac:dyDescent="0.4">
      <c r="H27" s="2">
        <f t="shared" si="1"/>
        <v>95</v>
      </c>
      <c r="I27" s="3" t="s">
        <v>10</v>
      </c>
      <c r="J27" s="4">
        <f t="shared" si="2"/>
        <v>99</v>
      </c>
      <c r="K27" s="1">
        <f>COUNTIFS(point,"&gt;=95",point,"&lt;=99")</f>
        <v>0</v>
      </c>
    </row>
    <row r="28" spans="8:11" x14ac:dyDescent="0.4">
      <c r="H28" s="2">
        <v>100</v>
      </c>
      <c r="I28" s="3"/>
      <c r="J28" s="4"/>
      <c r="K28" s="1">
        <f>COUNTIFS(point,"=100")</f>
        <v>0</v>
      </c>
    </row>
  </sheetData>
  <mergeCells count="1">
    <mergeCell ref="H7:J7"/>
  </mergeCells>
  <phoneticPr fontId="18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940D1-7C77-48D1-B5FC-C9438951302B}">
  <dimension ref="A1:M1002"/>
  <sheetViews>
    <sheetView workbookViewId="0">
      <selection activeCell="P5" sqref="P5"/>
    </sheetView>
  </sheetViews>
  <sheetFormatPr defaultRowHeight="18.75" x14ac:dyDescent="0.4"/>
  <cols>
    <col min="2" max="2" width="9" bestFit="1" customWidth="1"/>
    <col min="3" max="3" width="5.25" bestFit="1" customWidth="1"/>
    <col min="8" max="8" width="4.5" bestFit="1" customWidth="1"/>
    <col min="9" max="9" width="3.375" bestFit="1" customWidth="1"/>
    <col min="10" max="10" width="3.5" bestFit="1" customWidth="1"/>
  </cols>
  <sheetData>
    <row r="1" spans="1:13" x14ac:dyDescent="0.4">
      <c r="A1" s="10" t="s">
        <v>18</v>
      </c>
    </row>
    <row r="2" spans="1:13" x14ac:dyDescent="0.4">
      <c r="A2" s="1" t="s">
        <v>6</v>
      </c>
      <c r="B2" s="1" t="s">
        <v>11</v>
      </c>
      <c r="C2" s="1" t="s">
        <v>2</v>
      </c>
      <c r="D2" s="2" t="s">
        <v>3</v>
      </c>
      <c r="E2" s="4"/>
      <c r="F2" s="5" t="s">
        <v>0</v>
      </c>
      <c r="H2" s="2" t="s">
        <v>1</v>
      </c>
      <c r="I2" s="3"/>
      <c r="J2" s="3"/>
      <c r="K2" s="3"/>
      <c r="L2" s="4"/>
      <c r="M2" s="11">
        <f ca="1">AVERAGE(point)</f>
        <v>49.469000000000001</v>
      </c>
    </row>
    <row r="3" spans="1:13" x14ac:dyDescent="0.4">
      <c r="A3" s="1">
        <v>1</v>
      </c>
      <c r="B3" s="1">
        <f ca="1">INT(_xlfn.NORM.INV(RAND(),50,20))</f>
        <v>70</v>
      </c>
      <c r="C3" s="1">
        <f ca="1">IF(B3&lt;0,0,IF(B3&gt;100,100,B3))</f>
        <v>70</v>
      </c>
      <c r="D3" s="2">
        <f ca="1">(C3-$M$2)^2</f>
        <v>421.52196099999998</v>
      </c>
      <c r="E3" s="4"/>
      <c r="F3" s="6">
        <f ca="1">(C3-$M$2)/$M$5*10+50</f>
        <v>60.121298760579513</v>
      </c>
      <c r="H3" s="2" t="s">
        <v>4</v>
      </c>
      <c r="I3" s="3"/>
      <c r="J3" s="3"/>
      <c r="K3" s="3"/>
      <c r="L3" s="4"/>
      <c r="M3" s="1">
        <f ca="1">SUM(D3:D1002)</f>
        <v>411479.03899999952</v>
      </c>
    </row>
    <row r="4" spans="1:13" x14ac:dyDescent="0.4">
      <c r="A4" s="1">
        <v>2</v>
      </c>
      <c r="B4" s="1">
        <f t="shared" ref="B4:B67" ca="1" si="0">INT(_xlfn.NORM.INV(RAND(),50,20))</f>
        <v>81</v>
      </c>
      <c r="C4" s="1">
        <f t="shared" ref="C4:C67" ca="1" si="1">IF(B4&lt;0,0,IF(B4&gt;100,100,B4))</f>
        <v>81</v>
      </c>
      <c r="D4" s="2">
        <f ca="1">(C4-$M$2)^2</f>
        <v>994.20396099999994</v>
      </c>
      <c r="E4" s="4"/>
      <c r="F4" s="6">
        <f ca="1">(C4-$M$2)/$M$5*10+50</f>
        <v>65.544039317122042</v>
      </c>
      <c r="H4" s="2" t="s">
        <v>9</v>
      </c>
      <c r="I4" s="3"/>
      <c r="J4" s="3"/>
      <c r="K4" s="3"/>
      <c r="L4" s="4"/>
      <c r="M4" s="1">
        <f ca="1">M3/1000</f>
        <v>411.47903899999955</v>
      </c>
    </row>
    <row r="5" spans="1:13" x14ac:dyDescent="0.4">
      <c r="A5" s="1">
        <v>3</v>
      </c>
      <c r="B5" s="1">
        <f t="shared" ca="1" si="0"/>
        <v>53</v>
      </c>
      <c r="C5" s="1">
        <f t="shared" ca="1" si="1"/>
        <v>53</v>
      </c>
      <c r="D5" s="2">
        <f ca="1">(C5-$M$2)^2</f>
        <v>12.467960999999992</v>
      </c>
      <c r="E5" s="4"/>
      <c r="F5" s="6">
        <f ca="1">(C5-$M$2)/$M$5*10+50</f>
        <v>51.740699718650148</v>
      </c>
      <c r="H5" s="2" t="s">
        <v>5</v>
      </c>
      <c r="I5" s="3"/>
      <c r="J5" s="3"/>
      <c r="K5" s="3"/>
      <c r="L5" s="4"/>
      <c r="M5" s="11">
        <f ca="1">SQRT(M4)</f>
        <v>20.284946117749477</v>
      </c>
    </row>
    <row r="6" spans="1:13" x14ac:dyDescent="0.4">
      <c r="A6" s="1">
        <v>4</v>
      </c>
      <c r="B6" s="1">
        <f t="shared" ca="1" si="0"/>
        <v>67</v>
      </c>
      <c r="C6" s="1">
        <f t="shared" ca="1" si="1"/>
        <v>67</v>
      </c>
      <c r="D6" s="2">
        <f ca="1">(C6-$M$2)^2</f>
        <v>307.33596099999994</v>
      </c>
      <c r="E6" s="4"/>
      <c r="F6" s="6">
        <f ca="1">(C6-$M$2)/$M$5*10+50</f>
        <v>58.642369517886095</v>
      </c>
    </row>
    <row r="7" spans="1:13" x14ac:dyDescent="0.4">
      <c r="A7" s="1">
        <v>5</v>
      </c>
      <c r="B7" s="1">
        <f t="shared" ca="1" si="0"/>
        <v>54</v>
      </c>
      <c r="C7" s="1">
        <f t="shared" ca="1" si="1"/>
        <v>54</v>
      </c>
      <c r="D7" s="2">
        <f ca="1">(C7-$M$2)^2</f>
        <v>20.529960999999989</v>
      </c>
      <c r="E7" s="4"/>
      <c r="F7" s="6">
        <f ca="1">(C7-$M$2)/$M$5*10+50</f>
        <v>52.233676132881293</v>
      </c>
      <c r="H7" s="7" t="s">
        <v>7</v>
      </c>
      <c r="I7" s="8"/>
      <c r="J7" s="9"/>
      <c r="K7" s="1" t="s">
        <v>8</v>
      </c>
    </row>
    <row r="8" spans="1:13" x14ac:dyDescent="0.4">
      <c r="A8" s="1">
        <v>6</v>
      </c>
      <c r="B8" s="1">
        <f t="shared" ca="1" si="0"/>
        <v>67</v>
      </c>
      <c r="C8" s="1">
        <f t="shared" ca="1" si="1"/>
        <v>67</v>
      </c>
      <c r="D8" s="2">
        <f ca="1">(C8-$M$2)^2</f>
        <v>307.33596099999994</v>
      </c>
      <c r="E8" s="4"/>
      <c r="F8" s="6">
        <f ca="1">(C8-$M$2)/$M$5*10+50</f>
        <v>58.642369517886095</v>
      </c>
      <c r="H8" s="2">
        <v>0</v>
      </c>
      <c r="I8" s="3" t="s">
        <v>10</v>
      </c>
      <c r="J8" s="4">
        <v>4</v>
      </c>
      <c r="K8" s="1">
        <f ca="1">COUNTIFS(point,"&gt;=0",point,"&lt;=4")</f>
        <v>11</v>
      </c>
    </row>
    <row r="9" spans="1:13" x14ac:dyDescent="0.4">
      <c r="A9" s="1">
        <v>7</v>
      </c>
      <c r="B9" s="1">
        <f t="shared" ca="1" si="0"/>
        <v>34</v>
      </c>
      <c r="C9" s="1">
        <f t="shared" ca="1" si="1"/>
        <v>34</v>
      </c>
      <c r="D9" s="2">
        <f ca="1">(C9-$M$2)^2</f>
        <v>239.28996100000003</v>
      </c>
      <c r="E9" s="4"/>
      <c r="F9" s="6">
        <f ca="1">(C9-$M$2)/$M$5*10+50</f>
        <v>42.374147848258509</v>
      </c>
      <c r="H9" s="2">
        <f>H8+5</f>
        <v>5</v>
      </c>
      <c r="I9" s="3" t="s">
        <v>10</v>
      </c>
      <c r="J9" s="4">
        <f>J8+5</f>
        <v>9</v>
      </c>
      <c r="K9" s="1">
        <f ca="1">COUNTIFS(point,"&gt;=5",point,"&lt;=9")</f>
        <v>10</v>
      </c>
    </row>
    <row r="10" spans="1:13" x14ac:dyDescent="0.4">
      <c r="A10" s="1">
        <v>8</v>
      </c>
      <c r="B10" s="1">
        <f t="shared" ca="1" si="0"/>
        <v>70</v>
      </c>
      <c r="C10" s="1">
        <f t="shared" ca="1" si="1"/>
        <v>70</v>
      </c>
      <c r="D10" s="2">
        <f ca="1">(C10-$M$2)^2</f>
        <v>421.52196099999998</v>
      </c>
      <c r="E10" s="4"/>
      <c r="F10" s="6">
        <f ca="1">(C10-$M$2)/$M$5*10+50</f>
        <v>60.121298760579513</v>
      </c>
      <c r="H10" s="2">
        <f t="shared" ref="H10:H27" si="2">H9+5</f>
        <v>10</v>
      </c>
      <c r="I10" s="3" t="s">
        <v>10</v>
      </c>
      <c r="J10" s="4">
        <f t="shared" ref="J10:J27" si="3">J9+5</f>
        <v>14</v>
      </c>
      <c r="K10" s="1">
        <f ca="1">COUNTIFS(point,"&gt;=10",point,"&lt;=14")</f>
        <v>23</v>
      </c>
    </row>
    <row r="11" spans="1:13" x14ac:dyDescent="0.4">
      <c r="A11" s="1">
        <v>9</v>
      </c>
      <c r="B11" s="1">
        <f t="shared" ca="1" si="0"/>
        <v>46</v>
      </c>
      <c r="C11" s="1">
        <f t="shared" ca="1" si="1"/>
        <v>46</v>
      </c>
      <c r="D11" s="2">
        <f ca="1">(C11-$M$2)^2</f>
        <v>12.033961000000009</v>
      </c>
      <c r="E11" s="4"/>
      <c r="F11" s="6">
        <f ca="1">(C11-$M$2)/$M$5*10+50</f>
        <v>48.289864819032175</v>
      </c>
      <c r="H11" s="2">
        <f t="shared" si="2"/>
        <v>15</v>
      </c>
      <c r="I11" s="3" t="s">
        <v>10</v>
      </c>
      <c r="J11" s="4">
        <f t="shared" si="3"/>
        <v>19</v>
      </c>
      <c r="K11" s="1">
        <f ca="1">COUNTIFS(point,"&gt;=15",point,"&lt;=19")</f>
        <v>30</v>
      </c>
    </row>
    <row r="12" spans="1:13" x14ac:dyDescent="0.4">
      <c r="A12" s="1">
        <v>10</v>
      </c>
      <c r="B12" s="1">
        <f t="shared" ca="1" si="0"/>
        <v>54</v>
      </c>
      <c r="C12" s="1">
        <f t="shared" ca="1" si="1"/>
        <v>54</v>
      </c>
      <c r="D12" s="2">
        <f ca="1">(C12-$M$2)^2</f>
        <v>20.529960999999989</v>
      </c>
      <c r="E12" s="4"/>
      <c r="F12" s="6">
        <f ca="1">(C12-$M$2)/$M$5*10+50</f>
        <v>52.233676132881293</v>
      </c>
      <c r="H12" s="2">
        <f t="shared" si="2"/>
        <v>20</v>
      </c>
      <c r="I12" s="3" t="s">
        <v>10</v>
      </c>
      <c r="J12" s="4">
        <f t="shared" si="3"/>
        <v>24</v>
      </c>
      <c r="K12" s="1">
        <f ca="1">COUNTIFS(point,"&gt;=20",point,"&lt;=24")</f>
        <v>42</v>
      </c>
    </row>
    <row r="13" spans="1:13" x14ac:dyDescent="0.4">
      <c r="A13" s="1">
        <v>11</v>
      </c>
      <c r="B13" s="1">
        <f t="shared" ca="1" si="0"/>
        <v>10</v>
      </c>
      <c r="C13" s="1">
        <f t="shared" ca="1" si="1"/>
        <v>10</v>
      </c>
      <c r="D13" s="2">
        <f ca="1">(C13-$M$2)^2</f>
        <v>1557.8019610000001</v>
      </c>
      <c r="E13" s="4"/>
      <c r="F13" s="6">
        <f ca="1">(C13-$M$2)/$M$5*10+50</f>
        <v>30.542713906711178</v>
      </c>
      <c r="H13" s="2">
        <f t="shared" si="2"/>
        <v>25</v>
      </c>
      <c r="I13" s="3" t="s">
        <v>10</v>
      </c>
      <c r="J13" s="4">
        <f t="shared" si="3"/>
        <v>29</v>
      </c>
      <c r="K13" s="1">
        <f ca="1">COUNTIFS(point,"&gt;=25",point,"&lt;=29")</f>
        <v>60</v>
      </c>
    </row>
    <row r="14" spans="1:13" x14ac:dyDescent="0.4">
      <c r="A14" s="1">
        <v>12</v>
      </c>
      <c r="B14" s="1">
        <f t="shared" ca="1" si="0"/>
        <v>28</v>
      </c>
      <c r="C14" s="1">
        <f t="shared" ca="1" si="1"/>
        <v>28</v>
      </c>
      <c r="D14" s="2">
        <f ca="1">(C14-$M$2)^2</f>
        <v>460.91796100000005</v>
      </c>
      <c r="E14" s="4"/>
      <c r="F14" s="6">
        <f ca="1">(C14-$M$2)/$M$5*10+50</f>
        <v>39.41628936287168</v>
      </c>
      <c r="H14" s="2">
        <f t="shared" si="2"/>
        <v>30</v>
      </c>
      <c r="I14" s="3" t="s">
        <v>10</v>
      </c>
      <c r="J14" s="4">
        <f t="shared" si="3"/>
        <v>34</v>
      </c>
      <c r="K14" s="1">
        <f ca="1">COUNTIFS(point,"&gt;=30",point,"&lt;=34")</f>
        <v>67</v>
      </c>
    </row>
    <row r="15" spans="1:13" x14ac:dyDescent="0.4">
      <c r="A15" s="1">
        <v>13</v>
      </c>
      <c r="B15" s="1">
        <f t="shared" ca="1" si="0"/>
        <v>59</v>
      </c>
      <c r="C15" s="1">
        <f t="shared" ca="1" si="1"/>
        <v>59</v>
      </c>
      <c r="D15" s="2">
        <f ca="1">(C15-$M$2)^2</f>
        <v>90.839960999999974</v>
      </c>
      <c r="E15" s="4"/>
      <c r="F15" s="6">
        <f ca="1">(C15-$M$2)/$M$5*10+50</f>
        <v>54.698558204036985</v>
      </c>
      <c r="H15" s="2">
        <f t="shared" si="2"/>
        <v>35</v>
      </c>
      <c r="I15" s="3" t="s">
        <v>10</v>
      </c>
      <c r="J15" s="4">
        <f t="shared" si="3"/>
        <v>39</v>
      </c>
      <c r="K15" s="1">
        <f ca="1">COUNTIFS(point,"&gt;=35",point,"&lt;=39")</f>
        <v>76</v>
      </c>
    </row>
    <row r="16" spans="1:13" x14ac:dyDescent="0.4">
      <c r="A16" s="1">
        <v>14</v>
      </c>
      <c r="B16" s="1">
        <f t="shared" ca="1" si="0"/>
        <v>66</v>
      </c>
      <c r="C16" s="1">
        <f t="shared" ca="1" si="1"/>
        <v>66</v>
      </c>
      <c r="D16" s="2">
        <f ca="1">(C16-$M$2)^2</f>
        <v>273.27396099999999</v>
      </c>
      <c r="E16" s="4"/>
      <c r="F16" s="6">
        <f ca="1">(C16-$M$2)/$M$5*10+50</f>
        <v>58.149393103654958</v>
      </c>
      <c r="H16" s="2">
        <f t="shared" si="2"/>
        <v>40</v>
      </c>
      <c r="I16" s="3" t="s">
        <v>10</v>
      </c>
      <c r="J16" s="4">
        <f t="shared" si="3"/>
        <v>44</v>
      </c>
      <c r="K16" s="1">
        <f ca="1">COUNTIFS(point,"&gt;=40",point,"&lt;=44")</f>
        <v>83</v>
      </c>
    </row>
    <row r="17" spans="1:11" x14ac:dyDescent="0.4">
      <c r="A17" s="1">
        <v>15</v>
      </c>
      <c r="B17" s="1">
        <f t="shared" ca="1" si="0"/>
        <v>33</v>
      </c>
      <c r="C17" s="1">
        <f t="shared" ca="1" si="1"/>
        <v>33</v>
      </c>
      <c r="D17" s="2">
        <f ca="1">(C17-$M$2)^2</f>
        <v>271.22796100000005</v>
      </c>
      <c r="E17" s="4"/>
      <c r="F17" s="6">
        <f ca="1">(C17-$M$2)/$M$5*10+50</f>
        <v>41.881171434027372</v>
      </c>
      <c r="H17" s="2">
        <f t="shared" si="2"/>
        <v>45</v>
      </c>
      <c r="I17" s="3" t="s">
        <v>10</v>
      </c>
      <c r="J17" s="4">
        <f t="shared" si="3"/>
        <v>49</v>
      </c>
      <c r="K17" s="1">
        <f ca="1">COUNTIFS(point,"&gt;=45",point,"&lt;=49")</f>
        <v>100</v>
      </c>
    </row>
    <row r="18" spans="1:11" x14ac:dyDescent="0.4">
      <c r="A18" s="1">
        <v>16</v>
      </c>
      <c r="B18" s="1">
        <f t="shared" ca="1" si="0"/>
        <v>68</v>
      </c>
      <c r="C18" s="1">
        <f t="shared" ca="1" si="1"/>
        <v>68</v>
      </c>
      <c r="D18" s="2">
        <f ca="1">(C18-$M$2)^2</f>
        <v>343.39796099999995</v>
      </c>
      <c r="E18" s="4"/>
      <c r="F18" s="6">
        <f ca="1">(C18-$M$2)/$M$5*10+50</f>
        <v>59.135345932117232</v>
      </c>
      <c r="H18" s="2">
        <f t="shared" si="2"/>
        <v>50</v>
      </c>
      <c r="I18" s="3" t="s">
        <v>10</v>
      </c>
      <c r="J18" s="4">
        <f t="shared" si="3"/>
        <v>54</v>
      </c>
      <c r="K18" s="1">
        <f ca="1">COUNTIFS(point,"&gt;=50",point,"&lt;=54")</f>
        <v>90</v>
      </c>
    </row>
    <row r="19" spans="1:11" x14ac:dyDescent="0.4">
      <c r="A19" s="1">
        <v>17</v>
      </c>
      <c r="B19" s="1">
        <f t="shared" ca="1" si="0"/>
        <v>49</v>
      </c>
      <c r="C19" s="1">
        <f t="shared" ca="1" si="1"/>
        <v>49</v>
      </c>
      <c r="D19" s="2">
        <f ca="1">(C19-$M$2)^2</f>
        <v>0.21996100000000113</v>
      </c>
      <c r="E19" s="4"/>
      <c r="F19" s="6">
        <f ca="1">(C19-$M$2)/$M$5*10+50</f>
        <v>49.768794061725593</v>
      </c>
      <c r="H19" s="2">
        <f t="shared" si="2"/>
        <v>55</v>
      </c>
      <c r="I19" s="3" t="s">
        <v>10</v>
      </c>
      <c r="J19" s="4">
        <f t="shared" si="3"/>
        <v>59</v>
      </c>
      <c r="K19" s="1">
        <f ca="1">COUNTIFS(point,"&gt;=55",point,"&lt;=59")</f>
        <v>84</v>
      </c>
    </row>
    <row r="20" spans="1:11" x14ac:dyDescent="0.4">
      <c r="A20" s="1">
        <v>18</v>
      </c>
      <c r="B20" s="1">
        <f t="shared" ca="1" si="0"/>
        <v>44</v>
      </c>
      <c r="C20" s="1">
        <f t="shared" ca="1" si="1"/>
        <v>44</v>
      </c>
      <c r="D20" s="2">
        <f ca="1">(C20-$M$2)^2</f>
        <v>29.909961000000013</v>
      </c>
      <c r="E20" s="4"/>
      <c r="F20" s="6">
        <f ca="1">(C20-$M$2)/$M$5*10+50</f>
        <v>47.303911990569901</v>
      </c>
      <c r="H20" s="2">
        <f t="shared" si="2"/>
        <v>60</v>
      </c>
      <c r="I20" s="3" t="s">
        <v>10</v>
      </c>
      <c r="J20" s="4">
        <f t="shared" si="3"/>
        <v>64</v>
      </c>
      <c r="K20" s="1">
        <f ca="1">COUNTIFS(point,"&gt;=60",point,"&lt;=64")</f>
        <v>87</v>
      </c>
    </row>
    <row r="21" spans="1:11" x14ac:dyDescent="0.4">
      <c r="A21" s="1">
        <v>19</v>
      </c>
      <c r="B21" s="1">
        <f t="shared" ca="1" si="0"/>
        <v>60</v>
      </c>
      <c r="C21" s="1">
        <f t="shared" ca="1" si="1"/>
        <v>60</v>
      </c>
      <c r="D21" s="2">
        <f ca="1">(C21-$M$2)^2</f>
        <v>110.90196099999997</v>
      </c>
      <c r="E21" s="4"/>
      <c r="F21" s="6">
        <f ca="1">(C21-$M$2)/$M$5*10+50</f>
        <v>55.191534618268122</v>
      </c>
      <c r="H21" s="2">
        <f t="shared" si="2"/>
        <v>65</v>
      </c>
      <c r="I21" s="3" t="s">
        <v>10</v>
      </c>
      <c r="J21" s="4">
        <f t="shared" si="3"/>
        <v>69</v>
      </c>
      <c r="K21" s="1">
        <f ca="1">COUNTIFS(point,"&gt;=65",point,"&lt;=69")</f>
        <v>69</v>
      </c>
    </row>
    <row r="22" spans="1:11" x14ac:dyDescent="0.4">
      <c r="A22" s="1">
        <v>20</v>
      </c>
      <c r="B22" s="1">
        <f t="shared" ca="1" si="0"/>
        <v>54</v>
      </c>
      <c r="C22" s="1">
        <f t="shared" ca="1" si="1"/>
        <v>54</v>
      </c>
      <c r="D22" s="2">
        <f ca="1">(C22-$M$2)^2</f>
        <v>20.529960999999989</v>
      </c>
      <c r="E22" s="4"/>
      <c r="F22" s="6">
        <f ca="1">(C22-$M$2)/$M$5*10+50</f>
        <v>52.233676132881293</v>
      </c>
      <c r="H22" s="2">
        <f t="shared" si="2"/>
        <v>70</v>
      </c>
      <c r="I22" s="3" t="s">
        <v>10</v>
      </c>
      <c r="J22" s="4">
        <f t="shared" si="3"/>
        <v>74</v>
      </c>
      <c r="K22" s="1">
        <f ca="1">COUNTIFS(point,"&gt;=70",point,"&lt;=74")</f>
        <v>58</v>
      </c>
    </row>
    <row r="23" spans="1:11" x14ac:dyDescent="0.4">
      <c r="A23" s="1">
        <v>21</v>
      </c>
      <c r="B23" s="1">
        <f t="shared" ca="1" si="0"/>
        <v>49</v>
      </c>
      <c r="C23" s="1">
        <f t="shared" ca="1" si="1"/>
        <v>49</v>
      </c>
      <c r="D23" s="2">
        <f ca="1">(C23-$M$2)^2</f>
        <v>0.21996100000000113</v>
      </c>
      <c r="E23" s="4"/>
      <c r="F23" s="6">
        <f ca="1">(C23-$M$2)/$M$5*10+50</f>
        <v>49.768794061725593</v>
      </c>
      <c r="H23" s="2">
        <f t="shared" si="2"/>
        <v>75</v>
      </c>
      <c r="I23" s="3" t="s">
        <v>10</v>
      </c>
      <c r="J23" s="4">
        <f t="shared" si="3"/>
        <v>79</v>
      </c>
      <c r="K23" s="1">
        <f ca="1">COUNTIFS(point,"&gt;=75",point,"&lt;=79")</f>
        <v>34</v>
      </c>
    </row>
    <row r="24" spans="1:11" x14ac:dyDescent="0.4">
      <c r="A24" s="1">
        <v>22</v>
      </c>
      <c r="B24" s="1">
        <f t="shared" ca="1" si="0"/>
        <v>45</v>
      </c>
      <c r="C24" s="1">
        <f t="shared" ca="1" si="1"/>
        <v>45</v>
      </c>
      <c r="D24" s="2">
        <f ca="1">(C24-$M$2)^2</f>
        <v>19.971961000000011</v>
      </c>
      <c r="E24" s="4"/>
      <c r="F24" s="6">
        <f ca="1">(C24-$M$2)/$M$5*10+50</f>
        <v>47.796888404801038</v>
      </c>
      <c r="H24" s="2">
        <f t="shared" si="2"/>
        <v>80</v>
      </c>
      <c r="I24" s="3" t="s">
        <v>10</v>
      </c>
      <c r="J24" s="4">
        <f t="shared" si="3"/>
        <v>84</v>
      </c>
      <c r="K24" s="1">
        <f ca="1">COUNTIFS(point,"&gt;=80",point,"&lt;=84")</f>
        <v>31</v>
      </c>
    </row>
    <row r="25" spans="1:11" x14ac:dyDescent="0.4">
      <c r="A25" s="1">
        <v>23</v>
      </c>
      <c r="B25" s="1">
        <f t="shared" ca="1" si="0"/>
        <v>-5</v>
      </c>
      <c r="C25" s="1">
        <f t="shared" ca="1" si="1"/>
        <v>0</v>
      </c>
      <c r="D25" s="2">
        <f ca="1">(C25-$M$2)^2</f>
        <v>2447.1819610000002</v>
      </c>
      <c r="E25" s="4"/>
      <c r="F25" s="6">
        <f ca="1">(C25-$M$2)/$M$5*10+50</f>
        <v>25.612949764399787</v>
      </c>
      <c r="H25" s="2">
        <f t="shared" si="2"/>
        <v>85</v>
      </c>
      <c r="I25" s="3" t="s">
        <v>10</v>
      </c>
      <c r="J25" s="4">
        <f t="shared" si="3"/>
        <v>89</v>
      </c>
      <c r="K25" s="1">
        <f ca="1">COUNTIFS(point,"&gt;=85",point,"&lt;=89")</f>
        <v>22</v>
      </c>
    </row>
    <row r="26" spans="1:11" x14ac:dyDescent="0.4">
      <c r="A26" s="1">
        <v>24</v>
      </c>
      <c r="B26" s="1">
        <f t="shared" ca="1" si="0"/>
        <v>91</v>
      </c>
      <c r="C26" s="1">
        <f t="shared" ca="1" si="1"/>
        <v>91</v>
      </c>
      <c r="D26" s="2">
        <f ca="1">(C26-$M$2)^2</f>
        <v>1724.8239609999998</v>
      </c>
      <c r="E26" s="4"/>
      <c r="F26" s="6">
        <f ca="1">(C26-$M$2)/$M$5*10+50</f>
        <v>70.473803459433427</v>
      </c>
      <c r="H26" s="2">
        <f t="shared" si="2"/>
        <v>90</v>
      </c>
      <c r="I26" s="3" t="s">
        <v>10</v>
      </c>
      <c r="J26" s="4">
        <f t="shared" si="3"/>
        <v>94</v>
      </c>
      <c r="K26" s="1">
        <f ca="1">COUNTIFS(point,"&gt;=90",point,"&lt;=94")</f>
        <v>11</v>
      </c>
    </row>
    <row r="27" spans="1:11" x14ac:dyDescent="0.4">
      <c r="A27" s="1">
        <v>25</v>
      </c>
      <c r="B27" s="1">
        <f t="shared" ca="1" si="0"/>
        <v>68</v>
      </c>
      <c r="C27" s="1">
        <f t="shared" ca="1" si="1"/>
        <v>68</v>
      </c>
      <c r="D27" s="2">
        <f ca="1">(C27-$M$2)^2</f>
        <v>343.39796099999995</v>
      </c>
      <c r="E27" s="4"/>
      <c r="F27" s="6">
        <f ca="1">(C27-$M$2)/$M$5*10+50</f>
        <v>59.135345932117232</v>
      </c>
      <c r="H27" s="2">
        <f t="shared" si="2"/>
        <v>95</v>
      </c>
      <c r="I27" s="3" t="s">
        <v>10</v>
      </c>
      <c r="J27" s="4">
        <f t="shared" si="3"/>
        <v>99</v>
      </c>
      <c r="K27" s="1">
        <f ca="1">COUNTIFS(point,"&gt;=95",point,"&lt;=99")</f>
        <v>7</v>
      </c>
    </row>
    <row r="28" spans="1:11" x14ac:dyDescent="0.4">
      <c r="A28" s="1">
        <v>26</v>
      </c>
      <c r="B28" s="1">
        <f t="shared" ca="1" si="0"/>
        <v>46</v>
      </c>
      <c r="C28" s="1">
        <f t="shared" ca="1" si="1"/>
        <v>46</v>
      </c>
      <c r="D28" s="2">
        <f ca="1">(C28-$M$2)^2</f>
        <v>12.033961000000009</v>
      </c>
      <c r="E28" s="4"/>
      <c r="F28" s="6">
        <f ca="1">(C28-$M$2)/$M$5*10+50</f>
        <v>48.289864819032175</v>
      </c>
      <c r="H28" s="2">
        <v>100</v>
      </c>
      <c r="I28" s="3"/>
      <c r="J28" s="4"/>
      <c r="K28" s="1">
        <f ca="1">COUNTIFS(point,"=100")</f>
        <v>5</v>
      </c>
    </row>
    <row r="29" spans="1:11" x14ac:dyDescent="0.4">
      <c r="A29" s="1">
        <v>27</v>
      </c>
      <c r="B29" s="1">
        <f t="shared" ca="1" si="0"/>
        <v>60</v>
      </c>
      <c r="C29" s="1">
        <f t="shared" ca="1" si="1"/>
        <v>60</v>
      </c>
      <c r="D29" s="2">
        <f ca="1">(C29-$M$2)^2</f>
        <v>110.90196099999997</v>
      </c>
      <c r="E29" s="4"/>
      <c r="F29" s="6">
        <f ca="1">(C29-$M$2)/$M$5*10+50</f>
        <v>55.191534618268122</v>
      </c>
    </row>
    <row r="30" spans="1:11" x14ac:dyDescent="0.4">
      <c r="A30" s="1">
        <v>28</v>
      </c>
      <c r="B30" s="1">
        <f t="shared" ca="1" si="0"/>
        <v>46</v>
      </c>
      <c r="C30" s="1">
        <f t="shared" ca="1" si="1"/>
        <v>46</v>
      </c>
      <c r="D30" s="2">
        <f ca="1">(C30-$M$2)^2</f>
        <v>12.033961000000009</v>
      </c>
      <c r="E30" s="4"/>
      <c r="F30" s="6">
        <f ca="1">(C30-$M$2)/$M$5*10+50</f>
        <v>48.289864819032175</v>
      </c>
    </row>
    <row r="31" spans="1:11" x14ac:dyDescent="0.4">
      <c r="A31" s="1">
        <v>29</v>
      </c>
      <c r="B31" s="1">
        <f t="shared" ca="1" si="0"/>
        <v>34</v>
      </c>
      <c r="C31" s="1">
        <f t="shared" ca="1" si="1"/>
        <v>34</v>
      </c>
      <c r="D31" s="2">
        <f ca="1">(C31-$M$2)^2</f>
        <v>239.28996100000003</v>
      </c>
      <c r="E31" s="4"/>
      <c r="F31" s="6">
        <f ca="1">(C31-$M$2)/$M$5*10+50</f>
        <v>42.374147848258509</v>
      </c>
    </row>
    <row r="32" spans="1:11" x14ac:dyDescent="0.4">
      <c r="A32" s="1">
        <v>30</v>
      </c>
      <c r="B32" s="1">
        <f t="shared" ca="1" si="0"/>
        <v>34</v>
      </c>
      <c r="C32" s="1">
        <f t="shared" ca="1" si="1"/>
        <v>34</v>
      </c>
      <c r="D32" s="2">
        <f ca="1">(C32-$M$2)^2</f>
        <v>239.28996100000003</v>
      </c>
      <c r="E32" s="4"/>
      <c r="F32" s="6">
        <f ca="1">(C32-$M$2)/$M$5*10+50</f>
        <v>42.374147848258509</v>
      </c>
    </row>
    <row r="33" spans="1:6" x14ac:dyDescent="0.4">
      <c r="A33" s="1">
        <v>31</v>
      </c>
      <c r="B33" s="1">
        <f t="shared" ca="1" si="0"/>
        <v>33</v>
      </c>
      <c r="C33" s="1">
        <f t="shared" ca="1" si="1"/>
        <v>33</v>
      </c>
      <c r="D33" s="2">
        <f ca="1">(C33-$M$2)^2</f>
        <v>271.22796100000005</v>
      </c>
      <c r="E33" s="4"/>
      <c r="F33" s="6">
        <f ca="1">(C33-$M$2)/$M$5*10+50</f>
        <v>41.881171434027372</v>
      </c>
    </row>
    <row r="34" spans="1:6" x14ac:dyDescent="0.4">
      <c r="A34" s="1">
        <v>32</v>
      </c>
      <c r="B34" s="1">
        <f t="shared" ca="1" si="0"/>
        <v>75</v>
      </c>
      <c r="C34" s="1">
        <f t="shared" ca="1" si="1"/>
        <v>75</v>
      </c>
      <c r="D34" s="2">
        <f ca="1">(C34-$M$2)^2</f>
        <v>651.83196099999998</v>
      </c>
      <c r="E34" s="4"/>
      <c r="F34" s="6">
        <f ca="1">(C34-$M$2)/$M$5*10+50</f>
        <v>62.586180831735206</v>
      </c>
    </row>
    <row r="35" spans="1:6" x14ac:dyDescent="0.4">
      <c r="A35" s="1">
        <v>33</v>
      </c>
      <c r="B35" s="1">
        <f t="shared" ca="1" si="0"/>
        <v>60</v>
      </c>
      <c r="C35" s="1">
        <f t="shared" ca="1" si="1"/>
        <v>60</v>
      </c>
      <c r="D35" s="2">
        <f ca="1">(C35-$M$2)^2</f>
        <v>110.90196099999997</v>
      </c>
      <c r="E35" s="4"/>
      <c r="F35" s="6">
        <f ca="1">(C35-$M$2)/$M$5*10+50</f>
        <v>55.191534618268122</v>
      </c>
    </row>
    <row r="36" spans="1:6" x14ac:dyDescent="0.4">
      <c r="A36" s="1">
        <v>34</v>
      </c>
      <c r="B36" s="1">
        <f t="shared" ca="1" si="0"/>
        <v>55</v>
      </c>
      <c r="C36" s="1">
        <f t="shared" ca="1" si="1"/>
        <v>55</v>
      </c>
      <c r="D36" s="2">
        <f ca="1">(C36-$M$2)^2</f>
        <v>30.591960999999987</v>
      </c>
      <c r="E36" s="4"/>
      <c r="F36" s="6">
        <f ca="1">(C36-$M$2)/$M$5*10+50</f>
        <v>52.72665254711243</v>
      </c>
    </row>
    <row r="37" spans="1:6" x14ac:dyDescent="0.4">
      <c r="A37" s="1">
        <v>35</v>
      </c>
      <c r="B37" s="1">
        <f t="shared" ca="1" si="0"/>
        <v>74</v>
      </c>
      <c r="C37" s="1">
        <f t="shared" ca="1" si="1"/>
        <v>74</v>
      </c>
      <c r="D37" s="2">
        <f ca="1">(C37-$M$2)^2</f>
        <v>601.76996099999997</v>
      </c>
      <c r="E37" s="4"/>
      <c r="F37" s="6">
        <f ca="1">(C37-$M$2)/$M$5*10+50</f>
        <v>62.093204417504069</v>
      </c>
    </row>
    <row r="38" spans="1:6" x14ac:dyDescent="0.4">
      <c r="A38" s="1">
        <v>36</v>
      </c>
      <c r="B38" s="1">
        <f t="shared" ca="1" si="0"/>
        <v>49</v>
      </c>
      <c r="C38" s="1">
        <f t="shared" ca="1" si="1"/>
        <v>49</v>
      </c>
      <c r="D38" s="2">
        <f ca="1">(C38-$M$2)^2</f>
        <v>0.21996100000000113</v>
      </c>
      <c r="E38" s="4"/>
      <c r="F38" s="6">
        <f ca="1">(C38-$M$2)/$M$5*10+50</f>
        <v>49.768794061725593</v>
      </c>
    </row>
    <row r="39" spans="1:6" x14ac:dyDescent="0.4">
      <c r="A39" s="1">
        <v>37</v>
      </c>
      <c r="B39" s="1">
        <f t="shared" ca="1" si="0"/>
        <v>25</v>
      </c>
      <c r="C39" s="1">
        <f t="shared" ca="1" si="1"/>
        <v>25</v>
      </c>
      <c r="D39" s="2">
        <f ca="1">(C39-$M$2)^2</f>
        <v>598.73196100000007</v>
      </c>
      <c r="E39" s="4"/>
      <c r="F39" s="6">
        <f ca="1">(C39-$M$2)/$M$5*10+50</f>
        <v>37.937360120178262</v>
      </c>
    </row>
    <row r="40" spans="1:6" x14ac:dyDescent="0.4">
      <c r="A40" s="1">
        <v>38</v>
      </c>
      <c r="B40" s="1">
        <f t="shared" ca="1" si="0"/>
        <v>45</v>
      </c>
      <c r="C40" s="1">
        <f t="shared" ca="1" si="1"/>
        <v>45</v>
      </c>
      <c r="D40" s="2">
        <f ca="1">(C40-$M$2)^2</f>
        <v>19.971961000000011</v>
      </c>
      <c r="E40" s="4"/>
      <c r="F40" s="6">
        <f ca="1">(C40-$M$2)/$M$5*10+50</f>
        <v>47.796888404801038</v>
      </c>
    </row>
    <row r="41" spans="1:6" x14ac:dyDescent="0.4">
      <c r="A41" s="1">
        <v>39</v>
      </c>
      <c r="B41" s="1">
        <f t="shared" ca="1" si="0"/>
        <v>38</v>
      </c>
      <c r="C41" s="1">
        <f t="shared" ca="1" si="1"/>
        <v>38</v>
      </c>
      <c r="D41" s="2">
        <f ca="1">(C41-$M$2)^2</f>
        <v>131.53796100000002</v>
      </c>
      <c r="E41" s="4"/>
      <c r="F41" s="6">
        <f ca="1">(C41-$M$2)/$M$5*10+50</f>
        <v>44.346053505183065</v>
      </c>
    </row>
    <row r="42" spans="1:6" x14ac:dyDescent="0.4">
      <c r="A42" s="1">
        <v>40</v>
      </c>
      <c r="B42" s="1">
        <f t="shared" ca="1" si="0"/>
        <v>84</v>
      </c>
      <c r="C42" s="1">
        <f t="shared" ca="1" si="1"/>
        <v>84</v>
      </c>
      <c r="D42" s="2">
        <f ca="1">(C42-$M$2)^2</f>
        <v>1192.3899609999999</v>
      </c>
      <c r="E42" s="4"/>
      <c r="F42" s="6">
        <f ca="1">(C42-$M$2)/$M$5*10+50</f>
        <v>67.022968559815467</v>
      </c>
    </row>
    <row r="43" spans="1:6" x14ac:dyDescent="0.4">
      <c r="A43" s="1">
        <v>41</v>
      </c>
      <c r="B43" s="1">
        <f t="shared" ca="1" si="0"/>
        <v>57</v>
      </c>
      <c r="C43" s="1">
        <f t="shared" ca="1" si="1"/>
        <v>57</v>
      </c>
      <c r="D43" s="2">
        <f ca="1">(C43-$M$2)^2</f>
        <v>56.715960999999979</v>
      </c>
      <c r="E43" s="4"/>
      <c r="F43" s="6">
        <f ca="1">(C43-$M$2)/$M$5*10+50</f>
        <v>53.712605375574704</v>
      </c>
    </row>
    <row r="44" spans="1:6" x14ac:dyDescent="0.4">
      <c r="A44" s="1">
        <v>42</v>
      </c>
      <c r="B44" s="1">
        <f t="shared" ca="1" si="0"/>
        <v>67</v>
      </c>
      <c r="C44" s="1">
        <f t="shared" ca="1" si="1"/>
        <v>67</v>
      </c>
      <c r="D44" s="2">
        <f ca="1">(C44-$M$2)^2</f>
        <v>307.33596099999994</v>
      </c>
      <c r="E44" s="4"/>
      <c r="F44" s="6">
        <f ca="1">(C44-$M$2)/$M$5*10+50</f>
        <v>58.642369517886095</v>
      </c>
    </row>
    <row r="45" spans="1:6" x14ac:dyDescent="0.4">
      <c r="A45" s="1">
        <v>43</v>
      </c>
      <c r="B45" s="1">
        <f t="shared" ca="1" si="0"/>
        <v>26</v>
      </c>
      <c r="C45" s="1">
        <f t="shared" ca="1" si="1"/>
        <v>26</v>
      </c>
      <c r="D45" s="2">
        <f ca="1">(C45-$M$2)^2</f>
        <v>550.79396100000008</v>
      </c>
      <c r="E45" s="4"/>
      <c r="F45" s="6">
        <f ca="1">(C45-$M$2)/$M$5*10+50</f>
        <v>38.430336534409399</v>
      </c>
    </row>
    <row r="46" spans="1:6" x14ac:dyDescent="0.4">
      <c r="A46" s="1">
        <v>44</v>
      </c>
      <c r="B46" s="1">
        <f t="shared" ca="1" si="0"/>
        <v>44</v>
      </c>
      <c r="C46" s="1">
        <f t="shared" ca="1" si="1"/>
        <v>44</v>
      </c>
      <c r="D46" s="2">
        <f ca="1">(C46-$M$2)^2</f>
        <v>29.909961000000013</v>
      </c>
      <c r="E46" s="4"/>
      <c r="F46" s="6">
        <f ca="1">(C46-$M$2)/$M$5*10+50</f>
        <v>47.303911990569901</v>
      </c>
    </row>
    <row r="47" spans="1:6" x14ac:dyDescent="0.4">
      <c r="A47" s="1">
        <v>45</v>
      </c>
      <c r="B47" s="1">
        <f t="shared" ca="1" si="0"/>
        <v>66</v>
      </c>
      <c r="C47" s="1">
        <f t="shared" ca="1" si="1"/>
        <v>66</v>
      </c>
      <c r="D47" s="2">
        <f ca="1">(C47-$M$2)^2</f>
        <v>273.27396099999999</v>
      </c>
      <c r="E47" s="4"/>
      <c r="F47" s="6">
        <f ca="1">(C47-$M$2)/$M$5*10+50</f>
        <v>58.149393103654958</v>
      </c>
    </row>
    <row r="48" spans="1:6" x14ac:dyDescent="0.4">
      <c r="A48" s="1">
        <v>46</v>
      </c>
      <c r="B48" s="1">
        <f t="shared" ca="1" si="0"/>
        <v>65</v>
      </c>
      <c r="C48" s="1">
        <f t="shared" ca="1" si="1"/>
        <v>65</v>
      </c>
      <c r="D48" s="2">
        <f ca="1">(C48-$M$2)^2</f>
        <v>241.21196099999997</v>
      </c>
      <c r="E48" s="4"/>
      <c r="F48" s="6">
        <f ca="1">(C48-$M$2)/$M$5*10+50</f>
        <v>57.656416689423821</v>
      </c>
    </row>
    <row r="49" spans="1:6" x14ac:dyDescent="0.4">
      <c r="A49" s="1">
        <v>47</v>
      </c>
      <c r="B49" s="1">
        <f t="shared" ca="1" si="0"/>
        <v>42</v>
      </c>
      <c r="C49" s="1">
        <f t="shared" ca="1" si="1"/>
        <v>42</v>
      </c>
      <c r="D49" s="2">
        <f ca="1">(C49-$M$2)^2</f>
        <v>55.785961000000015</v>
      </c>
      <c r="E49" s="4"/>
      <c r="F49" s="6">
        <f ca="1">(C49-$M$2)/$M$5*10+50</f>
        <v>46.31795916210762</v>
      </c>
    </row>
    <row r="50" spans="1:6" x14ac:dyDescent="0.4">
      <c r="A50" s="1">
        <v>48</v>
      </c>
      <c r="B50" s="1">
        <f t="shared" ca="1" si="0"/>
        <v>45</v>
      </c>
      <c r="C50" s="1">
        <f t="shared" ca="1" si="1"/>
        <v>45</v>
      </c>
      <c r="D50" s="2">
        <f ca="1">(C50-$M$2)^2</f>
        <v>19.971961000000011</v>
      </c>
      <c r="E50" s="4"/>
      <c r="F50" s="6">
        <f ca="1">(C50-$M$2)/$M$5*10+50</f>
        <v>47.796888404801038</v>
      </c>
    </row>
    <row r="51" spans="1:6" x14ac:dyDescent="0.4">
      <c r="A51" s="1">
        <v>49</v>
      </c>
      <c r="B51" s="1">
        <f t="shared" ca="1" si="0"/>
        <v>62</v>
      </c>
      <c r="C51" s="1">
        <f t="shared" ca="1" si="1"/>
        <v>62</v>
      </c>
      <c r="D51" s="2">
        <f ca="1">(C51-$M$2)^2</f>
        <v>157.02596099999997</v>
      </c>
      <c r="E51" s="4"/>
      <c r="F51" s="6">
        <f ca="1">(C51-$M$2)/$M$5*10+50</f>
        <v>56.177487446730403</v>
      </c>
    </row>
    <row r="52" spans="1:6" x14ac:dyDescent="0.4">
      <c r="A52" s="1">
        <v>50</v>
      </c>
      <c r="B52" s="1">
        <f t="shared" ca="1" si="0"/>
        <v>34</v>
      </c>
      <c r="C52" s="1">
        <f t="shared" ca="1" si="1"/>
        <v>34</v>
      </c>
      <c r="D52" s="2">
        <f ca="1">(C52-$M$2)^2</f>
        <v>239.28996100000003</v>
      </c>
      <c r="E52" s="4"/>
      <c r="F52" s="6">
        <f ca="1">(C52-$M$2)/$M$5*10+50</f>
        <v>42.374147848258509</v>
      </c>
    </row>
    <row r="53" spans="1:6" x14ac:dyDescent="0.4">
      <c r="A53" s="1">
        <v>51</v>
      </c>
      <c r="B53" s="1">
        <f t="shared" ca="1" si="0"/>
        <v>28</v>
      </c>
      <c r="C53" s="1">
        <f t="shared" ca="1" si="1"/>
        <v>28</v>
      </c>
      <c r="D53" s="2">
        <f ca="1">(C53-$M$2)^2</f>
        <v>460.91796100000005</v>
      </c>
      <c r="E53" s="4"/>
      <c r="F53" s="6">
        <f ca="1">(C53-$M$2)/$M$5*10+50</f>
        <v>39.41628936287168</v>
      </c>
    </row>
    <row r="54" spans="1:6" x14ac:dyDescent="0.4">
      <c r="A54" s="1">
        <v>52</v>
      </c>
      <c r="B54" s="1">
        <f t="shared" ca="1" si="0"/>
        <v>58</v>
      </c>
      <c r="C54" s="1">
        <f t="shared" ca="1" si="1"/>
        <v>58</v>
      </c>
      <c r="D54" s="2">
        <f ca="1">(C54-$M$2)^2</f>
        <v>72.777960999999976</v>
      </c>
      <c r="E54" s="4"/>
      <c r="F54" s="6">
        <f ca="1">(C54-$M$2)/$M$5*10+50</f>
        <v>54.205581789805848</v>
      </c>
    </row>
    <row r="55" spans="1:6" x14ac:dyDescent="0.4">
      <c r="A55" s="1">
        <v>53</v>
      </c>
      <c r="B55" s="1">
        <f t="shared" ca="1" si="0"/>
        <v>112</v>
      </c>
      <c r="C55" s="1">
        <f t="shared" ca="1" si="1"/>
        <v>100</v>
      </c>
      <c r="D55" s="2">
        <f ca="1">(C55-$M$2)^2</f>
        <v>2553.381961</v>
      </c>
      <c r="E55" s="4"/>
      <c r="F55" s="6">
        <f ca="1">(C55-$M$2)/$M$5*10+50</f>
        <v>74.910591187513688</v>
      </c>
    </row>
    <row r="56" spans="1:6" x14ac:dyDescent="0.4">
      <c r="A56" s="1">
        <v>54</v>
      </c>
      <c r="B56" s="1">
        <f t="shared" ca="1" si="0"/>
        <v>71</v>
      </c>
      <c r="C56" s="1">
        <f t="shared" ca="1" si="1"/>
        <v>71</v>
      </c>
      <c r="D56" s="2">
        <f ca="1">(C56-$M$2)^2</f>
        <v>463.58396099999993</v>
      </c>
      <c r="E56" s="4"/>
      <c r="F56" s="6">
        <f ca="1">(C56-$M$2)/$M$5*10+50</f>
        <v>60.614275174810651</v>
      </c>
    </row>
    <row r="57" spans="1:6" x14ac:dyDescent="0.4">
      <c r="A57" s="1">
        <v>55</v>
      </c>
      <c r="B57" s="1">
        <f t="shared" ca="1" si="0"/>
        <v>14</v>
      </c>
      <c r="C57" s="1">
        <f t="shared" ca="1" si="1"/>
        <v>14</v>
      </c>
      <c r="D57" s="2">
        <f ca="1">(C57-$M$2)^2</f>
        <v>1258.0499610000002</v>
      </c>
      <c r="E57" s="4"/>
      <c r="F57" s="6">
        <f ca="1">(C57-$M$2)/$M$5*10+50</f>
        <v>32.514619563635733</v>
      </c>
    </row>
    <row r="58" spans="1:6" x14ac:dyDescent="0.4">
      <c r="A58" s="1">
        <v>56</v>
      </c>
      <c r="B58" s="1">
        <f t="shared" ca="1" si="0"/>
        <v>23</v>
      </c>
      <c r="C58" s="1">
        <f t="shared" ca="1" si="1"/>
        <v>23</v>
      </c>
      <c r="D58" s="2">
        <f ca="1">(C58-$M$2)^2</f>
        <v>700.60796100000005</v>
      </c>
      <c r="E58" s="4"/>
      <c r="F58" s="6">
        <f ca="1">(C58-$M$2)/$M$5*10+50</f>
        <v>36.951407291715981</v>
      </c>
    </row>
    <row r="59" spans="1:6" x14ac:dyDescent="0.4">
      <c r="A59" s="1">
        <v>57</v>
      </c>
      <c r="B59" s="1">
        <f t="shared" ca="1" si="0"/>
        <v>58</v>
      </c>
      <c r="C59" s="1">
        <f t="shared" ca="1" si="1"/>
        <v>58</v>
      </c>
      <c r="D59" s="2">
        <f ca="1">(C59-$M$2)^2</f>
        <v>72.777960999999976</v>
      </c>
      <c r="E59" s="4"/>
      <c r="F59" s="6">
        <f ca="1">(C59-$M$2)/$M$5*10+50</f>
        <v>54.205581789805848</v>
      </c>
    </row>
    <row r="60" spans="1:6" x14ac:dyDescent="0.4">
      <c r="A60" s="1">
        <v>58</v>
      </c>
      <c r="B60" s="1">
        <f t="shared" ca="1" si="0"/>
        <v>50</v>
      </c>
      <c r="C60" s="1">
        <f t="shared" ca="1" si="1"/>
        <v>50</v>
      </c>
      <c r="D60" s="2">
        <f ca="1">(C60-$M$2)^2</f>
        <v>0.28196099999999874</v>
      </c>
      <c r="E60" s="4"/>
      <c r="F60" s="6">
        <f ca="1">(C60-$M$2)/$M$5*10+50</f>
        <v>50.261770475956737</v>
      </c>
    </row>
    <row r="61" spans="1:6" x14ac:dyDescent="0.4">
      <c r="A61" s="1">
        <v>59</v>
      </c>
      <c r="B61" s="1">
        <f t="shared" ca="1" si="0"/>
        <v>36</v>
      </c>
      <c r="C61" s="1">
        <f t="shared" ca="1" si="1"/>
        <v>36</v>
      </c>
      <c r="D61" s="2">
        <f ca="1">(C61-$M$2)^2</f>
        <v>181.41396100000003</v>
      </c>
      <c r="E61" s="4"/>
      <c r="F61" s="6">
        <f ca="1">(C61-$M$2)/$M$5*10+50</f>
        <v>43.360100676720791</v>
      </c>
    </row>
    <row r="62" spans="1:6" x14ac:dyDescent="0.4">
      <c r="A62" s="1">
        <v>60</v>
      </c>
      <c r="B62" s="1">
        <f t="shared" ca="1" si="0"/>
        <v>57</v>
      </c>
      <c r="C62" s="1">
        <f t="shared" ca="1" si="1"/>
        <v>57</v>
      </c>
      <c r="D62" s="2">
        <f ca="1">(C62-$M$2)^2</f>
        <v>56.715960999999979</v>
      </c>
      <c r="E62" s="4"/>
      <c r="F62" s="6">
        <f ca="1">(C62-$M$2)/$M$5*10+50</f>
        <v>53.712605375574704</v>
      </c>
    </row>
    <row r="63" spans="1:6" x14ac:dyDescent="0.4">
      <c r="A63" s="1">
        <v>61</v>
      </c>
      <c r="B63" s="1">
        <f t="shared" ca="1" si="0"/>
        <v>47</v>
      </c>
      <c r="C63" s="1">
        <f t="shared" ca="1" si="1"/>
        <v>47</v>
      </c>
      <c r="D63" s="2">
        <f ca="1">(C63-$M$2)^2</f>
        <v>6.0959610000000062</v>
      </c>
      <c r="E63" s="4"/>
      <c r="F63" s="6">
        <f ca="1">(C63-$M$2)/$M$5*10+50</f>
        <v>48.782841233263319</v>
      </c>
    </row>
    <row r="64" spans="1:6" x14ac:dyDescent="0.4">
      <c r="A64" s="1">
        <v>62</v>
      </c>
      <c r="B64" s="1">
        <f t="shared" ca="1" si="0"/>
        <v>44</v>
      </c>
      <c r="C64" s="1">
        <f t="shared" ca="1" si="1"/>
        <v>44</v>
      </c>
      <c r="D64" s="2">
        <f ca="1">(C64-$M$2)^2</f>
        <v>29.909961000000013</v>
      </c>
      <c r="E64" s="4"/>
      <c r="F64" s="6">
        <f ca="1">(C64-$M$2)/$M$5*10+50</f>
        <v>47.303911990569901</v>
      </c>
    </row>
    <row r="65" spans="1:6" x14ac:dyDescent="0.4">
      <c r="A65" s="1">
        <v>63</v>
      </c>
      <c r="B65" s="1">
        <f t="shared" ca="1" si="0"/>
        <v>46</v>
      </c>
      <c r="C65" s="1">
        <f t="shared" ca="1" si="1"/>
        <v>46</v>
      </c>
      <c r="D65" s="2">
        <f ca="1">(C65-$M$2)^2</f>
        <v>12.033961000000009</v>
      </c>
      <c r="E65" s="4"/>
      <c r="F65" s="6">
        <f ca="1">(C65-$M$2)/$M$5*10+50</f>
        <v>48.289864819032175</v>
      </c>
    </row>
    <row r="66" spans="1:6" x14ac:dyDescent="0.4">
      <c r="A66" s="1">
        <v>64</v>
      </c>
      <c r="B66" s="1">
        <f t="shared" ca="1" si="0"/>
        <v>74</v>
      </c>
      <c r="C66" s="1">
        <f t="shared" ca="1" si="1"/>
        <v>74</v>
      </c>
      <c r="D66" s="2">
        <f ca="1">(C66-$M$2)^2</f>
        <v>601.76996099999997</v>
      </c>
      <c r="E66" s="4"/>
      <c r="F66" s="6">
        <f ca="1">(C66-$M$2)/$M$5*10+50</f>
        <v>62.093204417504069</v>
      </c>
    </row>
    <row r="67" spans="1:6" x14ac:dyDescent="0.4">
      <c r="A67" s="1">
        <v>65</v>
      </c>
      <c r="B67" s="1">
        <f t="shared" ca="1" si="0"/>
        <v>68</v>
      </c>
      <c r="C67" s="1">
        <f t="shared" ca="1" si="1"/>
        <v>68</v>
      </c>
      <c r="D67" s="2">
        <f ca="1">(C67-$M$2)^2</f>
        <v>343.39796099999995</v>
      </c>
      <c r="E67" s="4"/>
      <c r="F67" s="6">
        <f ca="1">(C67-$M$2)/$M$5*10+50</f>
        <v>59.135345932117232</v>
      </c>
    </row>
    <row r="68" spans="1:6" x14ac:dyDescent="0.4">
      <c r="A68" s="1">
        <v>66</v>
      </c>
      <c r="B68" s="1">
        <f t="shared" ref="B68:B1002" ca="1" si="4">INT(_xlfn.NORM.INV(RAND(),50,20))</f>
        <v>64</v>
      </c>
      <c r="C68" s="1">
        <f t="shared" ref="C68:C1002" ca="1" si="5">IF(B68&lt;0,0,IF(B68&gt;100,100,B68))</f>
        <v>64</v>
      </c>
      <c r="D68" s="2">
        <f ca="1">(C68-$M$2)^2</f>
        <v>211.14996099999996</v>
      </c>
      <c r="E68" s="4"/>
      <c r="F68" s="6">
        <f ca="1">(C68-$M$2)/$M$5*10+50</f>
        <v>57.163440275192677</v>
      </c>
    </row>
    <row r="69" spans="1:6" x14ac:dyDescent="0.4">
      <c r="A69" s="1">
        <v>67</v>
      </c>
      <c r="B69" s="1">
        <f t="shared" ca="1" si="4"/>
        <v>38</v>
      </c>
      <c r="C69" s="1">
        <f t="shared" ca="1" si="5"/>
        <v>38</v>
      </c>
      <c r="D69" s="2">
        <f ca="1">(C69-$M$2)^2</f>
        <v>131.53796100000002</v>
      </c>
      <c r="E69" s="4"/>
      <c r="F69" s="6">
        <f ca="1">(C69-$M$2)/$M$5*10+50</f>
        <v>44.346053505183065</v>
      </c>
    </row>
    <row r="70" spans="1:6" x14ac:dyDescent="0.4">
      <c r="A70" s="1">
        <v>68</v>
      </c>
      <c r="B70" s="1">
        <f t="shared" ca="1" si="4"/>
        <v>80</v>
      </c>
      <c r="C70" s="1">
        <f t="shared" ca="1" si="5"/>
        <v>80</v>
      </c>
      <c r="D70" s="2">
        <f ca="1">(C70-$M$2)^2</f>
        <v>932.14196099999992</v>
      </c>
      <c r="E70" s="4"/>
      <c r="F70" s="6">
        <f ca="1">(C70-$M$2)/$M$5*10+50</f>
        <v>65.051062902890905</v>
      </c>
    </row>
    <row r="71" spans="1:6" x14ac:dyDescent="0.4">
      <c r="A71" s="1">
        <v>69</v>
      </c>
      <c r="B71" s="1">
        <f t="shared" ca="1" si="4"/>
        <v>30</v>
      </c>
      <c r="C71" s="1">
        <f t="shared" ca="1" si="5"/>
        <v>30</v>
      </c>
      <c r="D71" s="2">
        <f ca="1">(C71-$M$2)^2</f>
        <v>379.04196100000007</v>
      </c>
      <c r="E71" s="4"/>
      <c r="F71" s="6">
        <f ca="1">(C71-$M$2)/$M$5*10+50</f>
        <v>40.402242191333954</v>
      </c>
    </row>
    <row r="72" spans="1:6" x14ac:dyDescent="0.4">
      <c r="A72" s="1">
        <v>70</v>
      </c>
      <c r="B72" s="1">
        <f t="shared" ca="1" si="4"/>
        <v>104</v>
      </c>
      <c r="C72" s="1">
        <f t="shared" ca="1" si="5"/>
        <v>100</v>
      </c>
      <c r="D72" s="2">
        <f ca="1">(C72-$M$2)^2</f>
        <v>2553.381961</v>
      </c>
      <c r="E72" s="4"/>
      <c r="F72" s="6">
        <f ca="1">(C72-$M$2)/$M$5*10+50</f>
        <v>74.910591187513688</v>
      </c>
    </row>
    <row r="73" spans="1:6" x14ac:dyDescent="0.4">
      <c r="A73" s="1">
        <v>71</v>
      </c>
      <c r="B73" s="1">
        <f t="shared" ca="1" si="4"/>
        <v>71</v>
      </c>
      <c r="C73" s="1">
        <f t="shared" ca="1" si="5"/>
        <v>71</v>
      </c>
      <c r="D73" s="2">
        <f ca="1">(C73-$M$2)^2</f>
        <v>463.58396099999993</v>
      </c>
      <c r="E73" s="4"/>
      <c r="F73" s="6">
        <f ca="1">(C73-$M$2)/$M$5*10+50</f>
        <v>60.614275174810651</v>
      </c>
    </row>
    <row r="74" spans="1:6" x14ac:dyDescent="0.4">
      <c r="A74" s="1">
        <v>72</v>
      </c>
      <c r="B74" s="1">
        <f t="shared" ca="1" si="4"/>
        <v>69</v>
      </c>
      <c r="C74" s="1">
        <f t="shared" ca="1" si="5"/>
        <v>69</v>
      </c>
      <c r="D74" s="2">
        <f ca="1">(C74-$M$2)^2</f>
        <v>381.45996099999996</v>
      </c>
      <c r="E74" s="4"/>
      <c r="F74" s="6">
        <f ca="1">(C74-$M$2)/$M$5*10+50</f>
        <v>59.628322346348369</v>
      </c>
    </row>
    <row r="75" spans="1:6" x14ac:dyDescent="0.4">
      <c r="A75" s="1">
        <v>73</v>
      </c>
      <c r="B75" s="1">
        <f t="shared" ca="1" si="4"/>
        <v>27</v>
      </c>
      <c r="C75" s="1">
        <f t="shared" ca="1" si="5"/>
        <v>27</v>
      </c>
      <c r="D75" s="2">
        <f ca="1">(C75-$M$2)^2</f>
        <v>504.85596100000004</v>
      </c>
      <c r="E75" s="4"/>
      <c r="F75" s="6">
        <f ca="1">(C75-$M$2)/$M$5*10+50</f>
        <v>38.923312948640536</v>
      </c>
    </row>
    <row r="76" spans="1:6" x14ac:dyDescent="0.4">
      <c r="A76" s="1">
        <v>74</v>
      </c>
      <c r="B76" s="1">
        <f t="shared" ca="1" si="4"/>
        <v>44</v>
      </c>
      <c r="C76" s="1">
        <f t="shared" ca="1" si="5"/>
        <v>44</v>
      </c>
      <c r="D76" s="2">
        <f ca="1">(C76-$M$2)^2</f>
        <v>29.909961000000013</v>
      </c>
      <c r="E76" s="4"/>
      <c r="F76" s="6">
        <f ca="1">(C76-$M$2)/$M$5*10+50</f>
        <v>47.303911990569901</v>
      </c>
    </row>
    <row r="77" spans="1:6" x14ac:dyDescent="0.4">
      <c r="A77" s="1">
        <v>75</v>
      </c>
      <c r="B77" s="1">
        <f t="shared" ca="1" si="4"/>
        <v>28</v>
      </c>
      <c r="C77" s="1">
        <f t="shared" ca="1" si="5"/>
        <v>28</v>
      </c>
      <c r="D77" s="2">
        <f ca="1">(C77-$M$2)^2</f>
        <v>460.91796100000005</v>
      </c>
      <c r="E77" s="4"/>
      <c r="F77" s="6">
        <f ca="1">(C77-$M$2)/$M$5*10+50</f>
        <v>39.41628936287168</v>
      </c>
    </row>
    <row r="78" spans="1:6" x14ac:dyDescent="0.4">
      <c r="A78" s="1">
        <v>76</v>
      </c>
      <c r="B78" s="1">
        <f t="shared" ca="1" si="4"/>
        <v>45</v>
      </c>
      <c r="C78" s="1">
        <f t="shared" ca="1" si="5"/>
        <v>45</v>
      </c>
      <c r="D78" s="2">
        <f ca="1">(C78-$M$2)^2</f>
        <v>19.971961000000011</v>
      </c>
      <c r="E78" s="4"/>
      <c r="F78" s="6">
        <f ca="1">(C78-$M$2)/$M$5*10+50</f>
        <v>47.796888404801038</v>
      </c>
    </row>
    <row r="79" spans="1:6" x14ac:dyDescent="0.4">
      <c r="A79" s="1">
        <v>77</v>
      </c>
      <c r="B79" s="1">
        <f t="shared" ca="1" si="4"/>
        <v>93</v>
      </c>
      <c r="C79" s="1">
        <f t="shared" ca="1" si="5"/>
        <v>93</v>
      </c>
      <c r="D79" s="2">
        <f ca="1">(C79-$M$2)^2</f>
        <v>1894.9479609999999</v>
      </c>
      <c r="E79" s="4"/>
      <c r="F79" s="6">
        <f ca="1">(C79-$M$2)/$M$5*10+50</f>
        <v>71.459756287895715</v>
      </c>
    </row>
    <row r="80" spans="1:6" x14ac:dyDescent="0.4">
      <c r="A80" s="1">
        <v>78</v>
      </c>
      <c r="B80" s="1">
        <f t="shared" ca="1" si="4"/>
        <v>69</v>
      </c>
      <c r="C80" s="1">
        <f t="shared" ca="1" si="5"/>
        <v>69</v>
      </c>
      <c r="D80" s="2">
        <f ca="1">(C80-$M$2)^2</f>
        <v>381.45996099999996</v>
      </c>
      <c r="E80" s="4"/>
      <c r="F80" s="6">
        <f ca="1">(C80-$M$2)/$M$5*10+50</f>
        <v>59.628322346348369</v>
      </c>
    </row>
    <row r="81" spans="1:6" x14ac:dyDescent="0.4">
      <c r="A81" s="1">
        <v>79</v>
      </c>
      <c r="B81" s="1">
        <f t="shared" ca="1" si="4"/>
        <v>33</v>
      </c>
      <c r="C81" s="1">
        <f t="shared" ca="1" si="5"/>
        <v>33</v>
      </c>
      <c r="D81" s="2">
        <f ca="1">(C81-$M$2)^2</f>
        <v>271.22796100000005</v>
      </c>
      <c r="E81" s="4"/>
      <c r="F81" s="6">
        <f ca="1">(C81-$M$2)/$M$5*10+50</f>
        <v>41.881171434027372</v>
      </c>
    </row>
    <row r="82" spans="1:6" x14ac:dyDescent="0.4">
      <c r="A82" s="1">
        <v>80</v>
      </c>
      <c r="B82" s="1">
        <f t="shared" ca="1" si="4"/>
        <v>68</v>
      </c>
      <c r="C82" s="1">
        <f t="shared" ca="1" si="5"/>
        <v>68</v>
      </c>
      <c r="D82" s="2">
        <f ca="1">(C82-$M$2)^2</f>
        <v>343.39796099999995</v>
      </c>
      <c r="E82" s="4"/>
      <c r="F82" s="6">
        <f ca="1">(C82-$M$2)/$M$5*10+50</f>
        <v>59.135345932117232</v>
      </c>
    </row>
    <row r="83" spans="1:6" x14ac:dyDescent="0.4">
      <c r="A83" s="1">
        <v>81</v>
      </c>
      <c r="B83" s="1">
        <f t="shared" ca="1" si="4"/>
        <v>24</v>
      </c>
      <c r="C83" s="1">
        <f t="shared" ca="1" si="5"/>
        <v>24</v>
      </c>
      <c r="D83" s="2">
        <f ca="1">(C83-$M$2)^2</f>
        <v>648.66996100000006</v>
      </c>
      <c r="E83" s="4"/>
      <c r="F83" s="6">
        <f ca="1">(C83-$M$2)/$M$5*10+50</f>
        <v>37.444383705947118</v>
      </c>
    </row>
    <row r="84" spans="1:6" x14ac:dyDescent="0.4">
      <c r="A84" s="1">
        <v>82</v>
      </c>
      <c r="B84" s="1">
        <f t="shared" ca="1" si="4"/>
        <v>62</v>
      </c>
      <c r="C84" s="1">
        <f t="shared" ca="1" si="5"/>
        <v>62</v>
      </c>
      <c r="D84" s="2">
        <f ca="1">(C84-$M$2)^2</f>
        <v>157.02596099999997</v>
      </c>
      <c r="E84" s="4"/>
      <c r="F84" s="6">
        <f ca="1">(C84-$M$2)/$M$5*10+50</f>
        <v>56.177487446730403</v>
      </c>
    </row>
    <row r="85" spans="1:6" x14ac:dyDescent="0.4">
      <c r="A85" s="1">
        <v>83</v>
      </c>
      <c r="B85" s="1">
        <f t="shared" ca="1" si="4"/>
        <v>62</v>
      </c>
      <c r="C85" s="1">
        <f t="shared" ca="1" si="5"/>
        <v>62</v>
      </c>
      <c r="D85" s="2">
        <f ca="1">(C85-$M$2)^2</f>
        <v>157.02596099999997</v>
      </c>
      <c r="E85" s="4"/>
      <c r="F85" s="6">
        <f ca="1">(C85-$M$2)/$M$5*10+50</f>
        <v>56.177487446730403</v>
      </c>
    </row>
    <row r="86" spans="1:6" x14ac:dyDescent="0.4">
      <c r="A86" s="1">
        <v>84</v>
      </c>
      <c r="B86" s="1">
        <f t="shared" ca="1" si="4"/>
        <v>17</v>
      </c>
      <c r="C86" s="1">
        <f t="shared" ca="1" si="5"/>
        <v>17</v>
      </c>
      <c r="D86" s="2">
        <f ca="1">(C86-$M$2)^2</f>
        <v>1054.2359610000001</v>
      </c>
      <c r="E86" s="4"/>
      <c r="F86" s="6">
        <f ca="1">(C86-$M$2)/$M$5*10+50</f>
        <v>33.993548806329152</v>
      </c>
    </row>
    <row r="87" spans="1:6" x14ac:dyDescent="0.4">
      <c r="A87" s="1">
        <v>85</v>
      </c>
      <c r="B87" s="1">
        <f t="shared" ca="1" si="4"/>
        <v>86</v>
      </c>
      <c r="C87" s="1">
        <f t="shared" ca="1" si="5"/>
        <v>86</v>
      </c>
      <c r="D87" s="2">
        <f ca="1">(C87-$M$2)^2</f>
        <v>1334.5139609999999</v>
      </c>
      <c r="E87" s="4"/>
      <c r="F87" s="6">
        <f ca="1">(C87-$M$2)/$M$5*10+50</f>
        <v>68.008921388277741</v>
      </c>
    </row>
    <row r="88" spans="1:6" x14ac:dyDescent="0.4">
      <c r="A88" s="1">
        <v>86</v>
      </c>
      <c r="B88" s="1">
        <f t="shared" ca="1" si="4"/>
        <v>72</v>
      </c>
      <c r="C88" s="1">
        <f t="shared" ca="1" si="5"/>
        <v>72</v>
      </c>
      <c r="D88" s="2">
        <f ca="1">(C88-$M$2)^2</f>
        <v>507.64596099999994</v>
      </c>
      <c r="E88" s="4"/>
      <c r="F88" s="6">
        <f ca="1">(C88-$M$2)/$M$5*10+50</f>
        <v>61.107251589041795</v>
      </c>
    </row>
    <row r="89" spans="1:6" x14ac:dyDescent="0.4">
      <c r="A89" s="1">
        <v>87</v>
      </c>
      <c r="B89" s="1">
        <f t="shared" ca="1" si="4"/>
        <v>50</v>
      </c>
      <c r="C89" s="1">
        <f t="shared" ca="1" si="5"/>
        <v>50</v>
      </c>
      <c r="D89" s="2">
        <f ca="1">(C89-$M$2)^2</f>
        <v>0.28196099999999874</v>
      </c>
      <c r="E89" s="4"/>
      <c r="F89" s="6">
        <f ca="1">(C89-$M$2)/$M$5*10+50</f>
        <v>50.261770475956737</v>
      </c>
    </row>
    <row r="90" spans="1:6" x14ac:dyDescent="0.4">
      <c r="A90" s="1">
        <v>88</v>
      </c>
      <c r="B90" s="1">
        <f t="shared" ca="1" si="4"/>
        <v>63</v>
      </c>
      <c r="C90" s="1">
        <f t="shared" ca="1" si="5"/>
        <v>63</v>
      </c>
      <c r="D90" s="2">
        <f ca="1">(C90-$M$2)^2</f>
        <v>183.08796099999998</v>
      </c>
      <c r="E90" s="4"/>
      <c r="F90" s="6">
        <f ca="1">(C90-$M$2)/$M$5*10+50</f>
        <v>56.67046386096154</v>
      </c>
    </row>
    <row r="91" spans="1:6" x14ac:dyDescent="0.4">
      <c r="A91" s="1">
        <v>89</v>
      </c>
      <c r="B91" s="1">
        <f t="shared" ca="1" si="4"/>
        <v>86</v>
      </c>
      <c r="C91" s="1">
        <f t="shared" ca="1" si="5"/>
        <v>86</v>
      </c>
      <c r="D91" s="2">
        <f ca="1">(C91-$M$2)^2</f>
        <v>1334.5139609999999</v>
      </c>
      <c r="E91" s="4"/>
      <c r="F91" s="6">
        <f ca="1">(C91-$M$2)/$M$5*10+50</f>
        <v>68.008921388277741</v>
      </c>
    </row>
    <row r="92" spans="1:6" x14ac:dyDescent="0.4">
      <c r="A92" s="1">
        <v>90</v>
      </c>
      <c r="B92" s="1">
        <f t="shared" ca="1" si="4"/>
        <v>41</v>
      </c>
      <c r="C92" s="1">
        <f t="shared" ca="1" si="5"/>
        <v>41</v>
      </c>
      <c r="D92" s="2">
        <f ca="1">(C92-$M$2)^2</f>
        <v>71.723961000000017</v>
      </c>
      <c r="E92" s="4"/>
      <c r="F92" s="6">
        <f ca="1">(C92-$M$2)/$M$5*10+50</f>
        <v>45.824982747876483</v>
      </c>
    </row>
    <row r="93" spans="1:6" x14ac:dyDescent="0.4">
      <c r="A93" s="1">
        <v>91</v>
      </c>
      <c r="B93" s="1">
        <f t="shared" ca="1" si="4"/>
        <v>93</v>
      </c>
      <c r="C93" s="1">
        <f t="shared" ca="1" si="5"/>
        <v>93</v>
      </c>
      <c r="D93" s="2">
        <f ca="1">(C93-$M$2)^2</f>
        <v>1894.9479609999999</v>
      </c>
      <c r="E93" s="4"/>
      <c r="F93" s="6">
        <f ca="1">(C93-$M$2)/$M$5*10+50</f>
        <v>71.459756287895715</v>
      </c>
    </row>
    <row r="94" spans="1:6" x14ac:dyDescent="0.4">
      <c r="A94" s="1">
        <v>92</v>
      </c>
      <c r="B94" s="1">
        <f t="shared" ca="1" si="4"/>
        <v>76</v>
      </c>
      <c r="C94" s="1">
        <f t="shared" ca="1" si="5"/>
        <v>76</v>
      </c>
      <c r="D94" s="2">
        <f ca="1">(C94-$M$2)^2</f>
        <v>703.89396099999999</v>
      </c>
      <c r="E94" s="4"/>
      <c r="F94" s="6">
        <f ca="1">(C94-$M$2)/$M$5*10+50</f>
        <v>63.079157245966343</v>
      </c>
    </row>
    <row r="95" spans="1:6" x14ac:dyDescent="0.4">
      <c r="A95" s="1">
        <v>93</v>
      </c>
      <c r="B95" s="1">
        <f t="shared" ca="1" si="4"/>
        <v>77</v>
      </c>
      <c r="C95" s="1">
        <f t="shared" ca="1" si="5"/>
        <v>77</v>
      </c>
      <c r="D95" s="2">
        <f ca="1">(C95-$M$2)^2</f>
        <v>757.95596099999989</v>
      </c>
      <c r="E95" s="4"/>
      <c r="F95" s="6">
        <f ca="1">(C95-$M$2)/$M$5*10+50</f>
        <v>63.572133660197487</v>
      </c>
    </row>
    <row r="96" spans="1:6" x14ac:dyDescent="0.4">
      <c r="A96" s="1">
        <v>94</v>
      </c>
      <c r="B96" s="1">
        <f t="shared" ca="1" si="4"/>
        <v>40</v>
      </c>
      <c r="C96" s="1">
        <f t="shared" ca="1" si="5"/>
        <v>40</v>
      </c>
      <c r="D96" s="2">
        <f ca="1">(C96-$M$2)^2</f>
        <v>89.661961000000019</v>
      </c>
      <c r="E96" s="4"/>
      <c r="F96" s="6">
        <f ca="1">(C96-$M$2)/$M$5*10+50</f>
        <v>45.332006333645346</v>
      </c>
    </row>
    <row r="97" spans="1:6" x14ac:dyDescent="0.4">
      <c r="A97" s="1">
        <v>95</v>
      </c>
      <c r="B97" s="1">
        <f t="shared" ca="1" si="4"/>
        <v>48</v>
      </c>
      <c r="C97" s="1">
        <f t="shared" ca="1" si="5"/>
        <v>48</v>
      </c>
      <c r="D97" s="2">
        <f ca="1">(C97-$M$2)^2</f>
        <v>2.1579610000000033</v>
      </c>
      <c r="E97" s="4"/>
      <c r="F97" s="6">
        <f ca="1">(C97-$M$2)/$M$5*10+50</f>
        <v>49.275817647494456</v>
      </c>
    </row>
    <row r="98" spans="1:6" x14ac:dyDescent="0.4">
      <c r="A98" s="1">
        <v>96</v>
      </c>
      <c r="B98" s="1">
        <f t="shared" ca="1" si="4"/>
        <v>41</v>
      </c>
      <c r="C98" s="1">
        <f t="shared" ca="1" si="5"/>
        <v>41</v>
      </c>
      <c r="D98" s="2">
        <f ca="1">(C98-$M$2)^2</f>
        <v>71.723961000000017</v>
      </c>
      <c r="E98" s="4"/>
      <c r="F98" s="6">
        <f ca="1">(C98-$M$2)/$M$5*10+50</f>
        <v>45.824982747876483</v>
      </c>
    </row>
    <row r="99" spans="1:6" x14ac:dyDescent="0.4">
      <c r="A99" s="1">
        <v>97</v>
      </c>
      <c r="B99" s="1">
        <f t="shared" ca="1" si="4"/>
        <v>36</v>
      </c>
      <c r="C99" s="1">
        <f t="shared" ca="1" si="5"/>
        <v>36</v>
      </c>
      <c r="D99" s="2">
        <f ca="1">(C99-$M$2)^2</f>
        <v>181.41396100000003</v>
      </c>
      <c r="E99" s="4"/>
      <c r="F99" s="6">
        <f ca="1">(C99-$M$2)/$M$5*10+50</f>
        <v>43.360100676720791</v>
      </c>
    </row>
    <row r="100" spans="1:6" x14ac:dyDescent="0.4">
      <c r="A100" s="1">
        <v>98</v>
      </c>
      <c r="B100" s="1">
        <f t="shared" ca="1" si="4"/>
        <v>65</v>
      </c>
      <c r="C100" s="1">
        <f t="shared" ca="1" si="5"/>
        <v>65</v>
      </c>
      <c r="D100" s="2">
        <f ca="1">(C100-$M$2)^2</f>
        <v>241.21196099999997</v>
      </c>
      <c r="E100" s="4"/>
      <c r="F100" s="6">
        <f ca="1">(C100-$M$2)/$M$5*10+50</f>
        <v>57.656416689423821</v>
      </c>
    </row>
    <row r="101" spans="1:6" x14ac:dyDescent="0.4">
      <c r="A101" s="1">
        <v>99</v>
      </c>
      <c r="B101" s="1">
        <f t="shared" ca="1" si="4"/>
        <v>26</v>
      </c>
      <c r="C101" s="1">
        <f t="shared" ca="1" si="5"/>
        <v>26</v>
      </c>
      <c r="D101" s="2">
        <f ca="1">(C101-$M$2)^2</f>
        <v>550.79396100000008</v>
      </c>
      <c r="E101" s="4"/>
      <c r="F101" s="6">
        <f ca="1">(C101-$M$2)/$M$5*10+50</f>
        <v>38.430336534409399</v>
      </c>
    </row>
    <row r="102" spans="1:6" x14ac:dyDescent="0.4">
      <c r="A102" s="1">
        <v>100</v>
      </c>
      <c r="B102" s="1">
        <f t="shared" ca="1" si="4"/>
        <v>41</v>
      </c>
      <c r="C102" s="1">
        <f t="shared" ref="C102:C165" ca="1" si="6">IF(B102&lt;0,0,IF(B102&gt;100,100,B102))</f>
        <v>41</v>
      </c>
      <c r="D102" s="2">
        <f ca="1">(C102-$M$2)^2</f>
        <v>71.723961000000017</v>
      </c>
      <c r="E102" s="4"/>
      <c r="F102" s="6">
        <f ca="1">(C102-$M$2)/$M$5*10+50</f>
        <v>45.824982747876483</v>
      </c>
    </row>
    <row r="103" spans="1:6" x14ac:dyDescent="0.4">
      <c r="A103" s="1">
        <v>101</v>
      </c>
      <c r="B103" s="1">
        <f t="shared" ca="1" si="4"/>
        <v>90</v>
      </c>
      <c r="C103" s="1">
        <f t="shared" ca="1" si="6"/>
        <v>90</v>
      </c>
      <c r="D103" s="2">
        <f ca="1">(C103-$M$2)^2</f>
        <v>1642.7619609999999</v>
      </c>
      <c r="E103" s="4"/>
      <c r="F103" s="6">
        <f ca="1">(C103-$M$2)/$M$5*10+50</f>
        <v>69.98082704520229</v>
      </c>
    </row>
    <row r="104" spans="1:6" x14ac:dyDescent="0.4">
      <c r="A104" s="1">
        <v>102</v>
      </c>
      <c r="B104" s="1">
        <f t="shared" ca="1" si="4"/>
        <v>27</v>
      </c>
      <c r="C104" s="1">
        <f t="shared" ca="1" si="6"/>
        <v>27</v>
      </c>
      <c r="D104" s="2">
        <f ca="1">(C104-$M$2)^2</f>
        <v>504.85596100000004</v>
      </c>
      <c r="E104" s="4"/>
      <c r="F104" s="6">
        <f ca="1">(C104-$M$2)/$M$5*10+50</f>
        <v>38.923312948640536</v>
      </c>
    </row>
    <row r="105" spans="1:6" x14ac:dyDescent="0.4">
      <c r="A105" s="1">
        <v>103</v>
      </c>
      <c r="B105" s="1">
        <f t="shared" ca="1" si="4"/>
        <v>64</v>
      </c>
      <c r="C105" s="1">
        <f t="shared" ca="1" si="6"/>
        <v>64</v>
      </c>
      <c r="D105" s="2">
        <f ca="1">(C105-$M$2)^2</f>
        <v>211.14996099999996</v>
      </c>
      <c r="E105" s="4"/>
      <c r="F105" s="6">
        <f ca="1">(C105-$M$2)/$M$5*10+50</f>
        <v>57.163440275192677</v>
      </c>
    </row>
    <row r="106" spans="1:6" x14ac:dyDescent="0.4">
      <c r="A106" s="1">
        <v>104</v>
      </c>
      <c r="B106" s="1">
        <f t="shared" ca="1" si="4"/>
        <v>59</v>
      </c>
      <c r="C106" s="1">
        <f t="shared" ca="1" si="6"/>
        <v>59</v>
      </c>
      <c r="D106" s="2">
        <f ca="1">(C106-$M$2)^2</f>
        <v>90.839960999999974</v>
      </c>
      <c r="E106" s="4"/>
      <c r="F106" s="6">
        <f ca="1">(C106-$M$2)/$M$5*10+50</f>
        <v>54.698558204036985</v>
      </c>
    </row>
    <row r="107" spans="1:6" x14ac:dyDescent="0.4">
      <c r="A107" s="1">
        <v>105</v>
      </c>
      <c r="B107" s="1">
        <f t="shared" ca="1" si="4"/>
        <v>54</v>
      </c>
      <c r="C107" s="1">
        <f t="shared" ca="1" si="6"/>
        <v>54</v>
      </c>
      <c r="D107" s="2">
        <f ca="1">(C107-$M$2)^2</f>
        <v>20.529960999999989</v>
      </c>
      <c r="E107" s="4"/>
      <c r="F107" s="6">
        <f ca="1">(C107-$M$2)/$M$5*10+50</f>
        <v>52.233676132881293</v>
      </c>
    </row>
    <row r="108" spans="1:6" x14ac:dyDescent="0.4">
      <c r="A108" s="1">
        <v>106</v>
      </c>
      <c r="B108" s="1">
        <f t="shared" ca="1" si="4"/>
        <v>14</v>
      </c>
      <c r="C108" s="1">
        <f t="shared" ca="1" si="6"/>
        <v>14</v>
      </c>
      <c r="D108" s="2">
        <f ca="1">(C108-$M$2)^2</f>
        <v>1258.0499610000002</v>
      </c>
      <c r="E108" s="4"/>
      <c r="F108" s="6">
        <f ca="1">(C108-$M$2)/$M$5*10+50</f>
        <v>32.514619563635733</v>
      </c>
    </row>
    <row r="109" spans="1:6" x14ac:dyDescent="0.4">
      <c r="A109" s="1">
        <v>107</v>
      </c>
      <c r="B109" s="1">
        <f t="shared" ca="1" si="4"/>
        <v>29</v>
      </c>
      <c r="C109" s="1">
        <f t="shared" ca="1" si="6"/>
        <v>29</v>
      </c>
      <c r="D109" s="2">
        <f ca="1">(C109-$M$2)^2</f>
        <v>418.97996100000006</v>
      </c>
      <c r="E109" s="4"/>
      <c r="F109" s="6">
        <f ca="1">(C109-$M$2)/$M$5*10+50</f>
        <v>39.909265777102817</v>
      </c>
    </row>
    <row r="110" spans="1:6" x14ac:dyDescent="0.4">
      <c r="A110" s="1">
        <v>108</v>
      </c>
      <c r="B110" s="1">
        <f t="shared" ca="1" si="4"/>
        <v>50</v>
      </c>
      <c r="C110" s="1">
        <f t="shared" ca="1" si="6"/>
        <v>50</v>
      </c>
      <c r="D110" s="2">
        <f ca="1">(C110-$M$2)^2</f>
        <v>0.28196099999999874</v>
      </c>
      <c r="E110" s="4"/>
      <c r="F110" s="6">
        <f ca="1">(C110-$M$2)/$M$5*10+50</f>
        <v>50.261770475956737</v>
      </c>
    </row>
    <row r="111" spans="1:6" x14ac:dyDescent="0.4">
      <c r="A111" s="1">
        <v>109</v>
      </c>
      <c r="B111" s="1">
        <f t="shared" ca="1" si="4"/>
        <v>37</v>
      </c>
      <c r="C111" s="1">
        <f t="shared" ca="1" si="6"/>
        <v>37</v>
      </c>
      <c r="D111" s="2">
        <f ca="1">(C111-$M$2)^2</f>
        <v>155.47596100000004</v>
      </c>
      <c r="E111" s="4"/>
      <c r="F111" s="6">
        <f ca="1">(C111-$M$2)/$M$5*10+50</f>
        <v>43.853077090951928</v>
      </c>
    </row>
    <row r="112" spans="1:6" x14ac:dyDescent="0.4">
      <c r="A112" s="1">
        <v>110</v>
      </c>
      <c r="B112" s="1">
        <f t="shared" ca="1" si="4"/>
        <v>66</v>
      </c>
      <c r="C112" s="1">
        <f t="shared" ca="1" si="6"/>
        <v>66</v>
      </c>
      <c r="D112" s="2">
        <f ca="1">(C112-$M$2)^2</f>
        <v>273.27396099999999</v>
      </c>
      <c r="E112" s="4"/>
      <c r="F112" s="6">
        <f ca="1">(C112-$M$2)/$M$5*10+50</f>
        <v>58.149393103654958</v>
      </c>
    </row>
    <row r="113" spans="1:6" x14ac:dyDescent="0.4">
      <c r="A113" s="1">
        <v>111</v>
      </c>
      <c r="B113" s="1">
        <f t="shared" ca="1" si="4"/>
        <v>61</v>
      </c>
      <c r="C113" s="1">
        <f t="shared" ca="1" si="6"/>
        <v>61</v>
      </c>
      <c r="D113" s="2">
        <f ca="1">(C113-$M$2)^2</f>
        <v>132.96396099999998</v>
      </c>
      <c r="E113" s="4"/>
      <c r="F113" s="6">
        <f ca="1">(C113-$M$2)/$M$5*10+50</f>
        <v>55.684511032499259</v>
      </c>
    </row>
    <row r="114" spans="1:6" x14ac:dyDescent="0.4">
      <c r="A114" s="1">
        <v>112</v>
      </c>
      <c r="B114" s="1">
        <f t="shared" ca="1" si="4"/>
        <v>49</v>
      </c>
      <c r="C114" s="1">
        <f t="shared" ca="1" si="6"/>
        <v>49</v>
      </c>
      <c r="D114" s="2">
        <f ca="1">(C114-$M$2)^2</f>
        <v>0.21996100000000113</v>
      </c>
      <c r="E114" s="4"/>
      <c r="F114" s="6">
        <f ca="1">(C114-$M$2)/$M$5*10+50</f>
        <v>49.768794061725593</v>
      </c>
    </row>
    <row r="115" spans="1:6" x14ac:dyDescent="0.4">
      <c r="A115" s="1">
        <v>113</v>
      </c>
      <c r="B115" s="1">
        <f t="shared" ca="1" si="4"/>
        <v>44</v>
      </c>
      <c r="C115" s="1">
        <f t="shared" ca="1" si="6"/>
        <v>44</v>
      </c>
      <c r="D115" s="2">
        <f ca="1">(C115-$M$2)^2</f>
        <v>29.909961000000013</v>
      </c>
      <c r="E115" s="4"/>
      <c r="F115" s="6">
        <f ca="1">(C115-$M$2)/$M$5*10+50</f>
        <v>47.303911990569901</v>
      </c>
    </row>
    <row r="116" spans="1:6" x14ac:dyDescent="0.4">
      <c r="A116" s="1">
        <v>114</v>
      </c>
      <c r="B116" s="1">
        <f t="shared" ca="1" si="4"/>
        <v>54</v>
      </c>
      <c r="C116" s="1">
        <f t="shared" ca="1" si="6"/>
        <v>54</v>
      </c>
      <c r="D116" s="2">
        <f ca="1">(C116-$M$2)^2</f>
        <v>20.529960999999989</v>
      </c>
      <c r="E116" s="4"/>
      <c r="F116" s="6">
        <f ca="1">(C116-$M$2)/$M$5*10+50</f>
        <v>52.233676132881293</v>
      </c>
    </row>
    <row r="117" spans="1:6" x14ac:dyDescent="0.4">
      <c r="A117" s="1">
        <v>115</v>
      </c>
      <c r="B117" s="1">
        <f t="shared" ca="1" si="4"/>
        <v>26</v>
      </c>
      <c r="C117" s="1">
        <f t="shared" ca="1" si="6"/>
        <v>26</v>
      </c>
      <c r="D117" s="2">
        <f ca="1">(C117-$M$2)^2</f>
        <v>550.79396100000008</v>
      </c>
      <c r="E117" s="4"/>
      <c r="F117" s="6">
        <f ca="1">(C117-$M$2)/$M$5*10+50</f>
        <v>38.430336534409399</v>
      </c>
    </row>
    <row r="118" spans="1:6" x14ac:dyDescent="0.4">
      <c r="A118" s="1">
        <v>116</v>
      </c>
      <c r="B118" s="1">
        <f t="shared" ca="1" si="4"/>
        <v>48</v>
      </c>
      <c r="C118" s="1">
        <f t="shared" ca="1" si="6"/>
        <v>48</v>
      </c>
      <c r="D118" s="2">
        <f ca="1">(C118-$M$2)^2</f>
        <v>2.1579610000000033</v>
      </c>
      <c r="E118" s="4"/>
      <c r="F118" s="6">
        <f ca="1">(C118-$M$2)/$M$5*10+50</f>
        <v>49.275817647494456</v>
      </c>
    </row>
    <row r="119" spans="1:6" x14ac:dyDescent="0.4">
      <c r="A119" s="1">
        <v>117</v>
      </c>
      <c r="B119" s="1">
        <f t="shared" ca="1" si="4"/>
        <v>37</v>
      </c>
      <c r="C119" s="1">
        <f t="shared" ca="1" si="6"/>
        <v>37</v>
      </c>
      <c r="D119" s="2">
        <f ca="1">(C119-$M$2)^2</f>
        <v>155.47596100000004</v>
      </c>
      <c r="E119" s="4"/>
      <c r="F119" s="6">
        <f ca="1">(C119-$M$2)/$M$5*10+50</f>
        <v>43.853077090951928</v>
      </c>
    </row>
    <row r="120" spans="1:6" x14ac:dyDescent="0.4">
      <c r="A120" s="1">
        <v>118</v>
      </c>
      <c r="B120" s="1">
        <f t="shared" ca="1" si="4"/>
        <v>66</v>
      </c>
      <c r="C120" s="1">
        <f t="shared" ca="1" si="6"/>
        <v>66</v>
      </c>
      <c r="D120" s="2">
        <f ca="1">(C120-$M$2)^2</f>
        <v>273.27396099999999</v>
      </c>
      <c r="E120" s="4"/>
      <c r="F120" s="6">
        <f ca="1">(C120-$M$2)/$M$5*10+50</f>
        <v>58.149393103654958</v>
      </c>
    </row>
    <row r="121" spans="1:6" x14ac:dyDescent="0.4">
      <c r="A121" s="1">
        <v>119</v>
      </c>
      <c r="B121" s="1">
        <f t="shared" ca="1" si="4"/>
        <v>64</v>
      </c>
      <c r="C121" s="1">
        <f t="shared" ca="1" si="6"/>
        <v>64</v>
      </c>
      <c r="D121" s="2">
        <f ca="1">(C121-$M$2)^2</f>
        <v>211.14996099999996</v>
      </c>
      <c r="E121" s="4"/>
      <c r="F121" s="6">
        <f ca="1">(C121-$M$2)/$M$5*10+50</f>
        <v>57.163440275192677</v>
      </c>
    </row>
    <row r="122" spans="1:6" x14ac:dyDescent="0.4">
      <c r="A122" s="1">
        <v>120</v>
      </c>
      <c r="B122" s="1">
        <f t="shared" ca="1" si="4"/>
        <v>84</v>
      </c>
      <c r="C122" s="1">
        <f t="shared" ca="1" si="6"/>
        <v>84</v>
      </c>
      <c r="D122" s="2">
        <f ca="1">(C122-$M$2)^2</f>
        <v>1192.3899609999999</v>
      </c>
      <c r="E122" s="4"/>
      <c r="F122" s="6">
        <f ca="1">(C122-$M$2)/$M$5*10+50</f>
        <v>67.022968559815467</v>
      </c>
    </row>
    <row r="123" spans="1:6" x14ac:dyDescent="0.4">
      <c r="A123" s="1">
        <v>121</v>
      </c>
      <c r="B123" s="1">
        <f t="shared" ca="1" si="4"/>
        <v>79</v>
      </c>
      <c r="C123" s="1">
        <f t="shared" ca="1" si="6"/>
        <v>79</v>
      </c>
      <c r="D123" s="2">
        <f ca="1">(C123-$M$2)^2</f>
        <v>872.07996099999991</v>
      </c>
      <c r="E123" s="4"/>
      <c r="F123" s="6">
        <f ca="1">(C123-$M$2)/$M$5*10+50</f>
        <v>64.558086488659768</v>
      </c>
    </row>
    <row r="124" spans="1:6" x14ac:dyDescent="0.4">
      <c r="A124" s="1">
        <v>122</v>
      </c>
      <c r="B124" s="1">
        <f t="shared" ca="1" si="4"/>
        <v>18</v>
      </c>
      <c r="C124" s="1">
        <f t="shared" ca="1" si="6"/>
        <v>18</v>
      </c>
      <c r="D124" s="2">
        <f ca="1">(C124-$M$2)^2</f>
        <v>990.2979610000001</v>
      </c>
      <c r="E124" s="4"/>
      <c r="F124" s="6">
        <f ca="1">(C124-$M$2)/$M$5*10+50</f>
        <v>34.486525220560289</v>
      </c>
    </row>
    <row r="125" spans="1:6" x14ac:dyDescent="0.4">
      <c r="A125" s="1">
        <v>123</v>
      </c>
      <c r="B125" s="1">
        <f t="shared" ca="1" si="4"/>
        <v>37</v>
      </c>
      <c r="C125" s="1">
        <f t="shared" ca="1" si="6"/>
        <v>37</v>
      </c>
      <c r="D125" s="2">
        <f ca="1">(C125-$M$2)^2</f>
        <v>155.47596100000004</v>
      </c>
      <c r="E125" s="4"/>
      <c r="F125" s="6">
        <f ca="1">(C125-$M$2)/$M$5*10+50</f>
        <v>43.853077090951928</v>
      </c>
    </row>
    <row r="126" spans="1:6" x14ac:dyDescent="0.4">
      <c r="A126" s="1">
        <v>124</v>
      </c>
      <c r="B126" s="1">
        <f t="shared" ca="1" si="4"/>
        <v>32</v>
      </c>
      <c r="C126" s="1">
        <f t="shared" ca="1" si="6"/>
        <v>32</v>
      </c>
      <c r="D126" s="2">
        <f ca="1">(C126-$M$2)^2</f>
        <v>305.16596100000004</v>
      </c>
      <c r="E126" s="4"/>
      <c r="F126" s="6">
        <f ca="1">(C126-$M$2)/$M$5*10+50</f>
        <v>41.388195019796235</v>
      </c>
    </row>
    <row r="127" spans="1:6" x14ac:dyDescent="0.4">
      <c r="A127" s="1">
        <v>125</v>
      </c>
      <c r="B127" s="1">
        <f t="shared" ca="1" si="4"/>
        <v>56</v>
      </c>
      <c r="C127" s="1">
        <f t="shared" ca="1" si="6"/>
        <v>56</v>
      </c>
      <c r="D127" s="2">
        <f ca="1">(C127-$M$2)^2</f>
        <v>42.653960999999981</v>
      </c>
      <c r="E127" s="4"/>
      <c r="F127" s="6">
        <f ca="1">(C127-$M$2)/$M$5*10+50</f>
        <v>53.219628961343567</v>
      </c>
    </row>
    <row r="128" spans="1:6" x14ac:dyDescent="0.4">
      <c r="A128" s="1">
        <v>126</v>
      </c>
      <c r="B128" s="1">
        <f t="shared" ca="1" si="4"/>
        <v>47</v>
      </c>
      <c r="C128" s="1">
        <f t="shared" ca="1" si="6"/>
        <v>47</v>
      </c>
      <c r="D128" s="2">
        <f ca="1">(C128-$M$2)^2</f>
        <v>6.0959610000000062</v>
      </c>
      <c r="E128" s="4"/>
      <c r="F128" s="6">
        <f ca="1">(C128-$M$2)/$M$5*10+50</f>
        <v>48.782841233263319</v>
      </c>
    </row>
    <row r="129" spans="1:6" x14ac:dyDescent="0.4">
      <c r="A129" s="1">
        <v>127</v>
      </c>
      <c r="B129" s="1">
        <f t="shared" ca="1" si="4"/>
        <v>70</v>
      </c>
      <c r="C129" s="1">
        <f t="shared" ca="1" si="6"/>
        <v>70</v>
      </c>
      <c r="D129" s="2">
        <f ca="1">(C129-$M$2)^2</f>
        <v>421.52196099999998</v>
      </c>
      <c r="E129" s="4"/>
      <c r="F129" s="6">
        <f ca="1">(C129-$M$2)/$M$5*10+50</f>
        <v>60.121298760579513</v>
      </c>
    </row>
    <row r="130" spans="1:6" x14ac:dyDescent="0.4">
      <c r="A130" s="1">
        <v>128</v>
      </c>
      <c r="B130" s="1">
        <f t="shared" ca="1" si="4"/>
        <v>27</v>
      </c>
      <c r="C130" s="1">
        <f t="shared" ca="1" si="6"/>
        <v>27</v>
      </c>
      <c r="D130" s="2">
        <f ca="1">(C130-$M$2)^2</f>
        <v>504.85596100000004</v>
      </c>
      <c r="E130" s="4"/>
      <c r="F130" s="6">
        <f ca="1">(C130-$M$2)/$M$5*10+50</f>
        <v>38.923312948640536</v>
      </c>
    </row>
    <row r="131" spans="1:6" x14ac:dyDescent="0.4">
      <c r="A131" s="1">
        <v>129</v>
      </c>
      <c r="B131" s="1">
        <f t="shared" ca="1" si="4"/>
        <v>56</v>
      </c>
      <c r="C131" s="1">
        <f t="shared" ca="1" si="6"/>
        <v>56</v>
      </c>
      <c r="D131" s="2">
        <f ca="1">(C131-$M$2)^2</f>
        <v>42.653960999999981</v>
      </c>
      <c r="E131" s="4"/>
      <c r="F131" s="6">
        <f ca="1">(C131-$M$2)/$M$5*10+50</f>
        <v>53.219628961343567</v>
      </c>
    </row>
    <row r="132" spans="1:6" x14ac:dyDescent="0.4">
      <c r="A132" s="1">
        <v>130</v>
      </c>
      <c r="B132" s="1">
        <f t="shared" ca="1" si="4"/>
        <v>74</v>
      </c>
      <c r="C132" s="1">
        <f t="shared" ca="1" si="6"/>
        <v>74</v>
      </c>
      <c r="D132" s="2">
        <f ca="1">(C132-$M$2)^2</f>
        <v>601.76996099999997</v>
      </c>
      <c r="E132" s="4"/>
      <c r="F132" s="6">
        <f ca="1">(C132-$M$2)/$M$5*10+50</f>
        <v>62.093204417504069</v>
      </c>
    </row>
    <row r="133" spans="1:6" x14ac:dyDescent="0.4">
      <c r="A133" s="1">
        <v>131</v>
      </c>
      <c r="B133" s="1">
        <f t="shared" ca="1" si="4"/>
        <v>36</v>
      </c>
      <c r="C133" s="1">
        <f t="shared" ca="1" si="6"/>
        <v>36</v>
      </c>
      <c r="D133" s="2">
        <f ca="1">(C133-$M$2)^2</f>
        <v>181.41396100000003</v>
      </c>
      <c r="E133" s="4"/>
      <c r="F133" s="6">
        <f ca="1">(C133-$M$2)/$M$5*10+50</f>
        <v>43.360100676720791</v>
      </c>
    </row>
    <row r="134" spans="1:6" x14ac:dyDescent="0.4">
      <c r="A134" s="1">
        <v>132</v>
      </c>
      <c r="B134" s="1">
        <f t="shared" ca="1" si="4"/>
        <v>94</v>
      </c>
      <c r="C134" s="1">
        <f t="shared" ca="1" si="6"/>
        <v>94</v>
      </c>
      <c r="D134" s="2">
        <f ca="1">(C134-$M$2)^2</f>
        <v>1983.009961</v>
      </c>
      <c r="E134" s="4"/>
      <c r="F134" s="6">
        <f ca="1">(C134-$M$2)/$M$5*10+50</f>
        <v>71.952732702126852</v>
      </c>
    </row>
    <row r="135" spans="1:6" x14ac:dyDescent="0.4">
      <c r="A135" s="1">
        <v>133</v>
      </c>
      <c r="B135" s="1">
        <f t="shared" ca="1" si="4"/>
        <v>52</v>
      </c>
      <c r="C135" s="1">
        <f t="shared" ca="1" si="6"/>
        <v>52</v>
      </c>
      <c r="D135" s="2">
        <f ca="1">(C135-$M$2)^2</f>
        <v>6.4059609999999942</v>
      </c>
      <c r="E135" s="4"/>
      <c r="F135" s="6">
        <f ca="1">(C135-$M$2)/$M$5*10+50</f>
        <v>51.247723304419011</v>
      </c>
    </row>
    <row r="136" spans="1:6" x14ac:dyDescent="0.4">
      <c r="A136" s="1">
        <v>134</v>
      </c>
      <c r="B136" s="1">
        <f t="shared" ca="1" si="4"/>
        <v>15</v>
      </c>
      <c r="C136" s="1">
        <f t="shared" ca="1" si="6"/>
        <v>15</v>
      </c>
      <c r="D136" s="2">
        <f ca="1">(C136-$M$2)^2</f>
        <v>1188.1119610000001</v>
      </c>
      <c r="E136" s="4"/>
      <c r="F136" s="6">
        <f ca="1">(C136-$M$2)/$M$5*10+50</f>
        <v>33.00759597786687</v>
      </c>
    </row>
    <row r="137" spans="1:6" x14ac:dyDescent="0.4">
      <c r="A137" s="1">
        <v>135</v>
      </c>
      <c r="B137" s="1">
        <f t="shared" ca="1" si="4"/>
        <v>85</v>
      </c>
      <c r="C137" s="1">
        <f t="shared" ca="1" si="6"/>
        <v>85</v>
      </c>
      <c r="D137" s="2">
        <f ca="1">(C137-$M$2)^2</f>
        <v>1262.451961</v>
      </c>
      <c r="E137" s="4"/>
      <c r="F137" s="6">
        <f ca="1">(C137-$M$2)/$M$5*10+50</f>
        <v>67.51594497404659</v>
      </c>
    </row>
    <row r="138" spans="1:6" x14ac:dyDescent="0.4">
      <c r="A138" s="1">
        <v>136</v>
      </c>
      <c r="B138" s="1">
        <f t="shared" ca="1" si="4"/>
        <v>62</v>
      </c>
      <c r="C138" s="1">
        <f t="shared" ca="1" si="6"/>
        <v>62</v>
      </c>
      <c r="D138" s="2">
        <f ca="1">(C138-$M$2)^2</f>
        <v>157.02596099999997</v>
      </c>
      <c r="E138" s="4"/>
      <c r="F138" s="6">
        <f ca="1">(C138-$M$2)/$M$5*10+50</f>
        <v>56.177487446730403</v>
      </c>
    </row>
    <row r="139" spans="1:6" x14ac:dyDescent="0.4">
      <c r="A139" s="1">
        <v>137</v>
      </c>
      <c r="B139" s="1">
        <f t="shared" ca="1" si="4"/>
        <v>68</v>
      </c>
      <c r="C139" s="1">
        <f t="shared" ca="1" si="6"/>
        <v>68</v>
      </c>
      <c r="D139" s="2">
        <f ca="1">(C139-$M$2)^2</f>
        <v>343.39796099999995</v>
      </c>
      <c r="E139" s="4"/>
      <c r="F139" s="6">
        <f ca="1">(C139-$M$2)/$M$5*10+50</f>
        <v>59.135345932117232</v>
      </c>
    </row>
    <row r="140" spans="1:6" x14ac:dyDescent="0.4">
      <c r="A140" s="1">
        <v>138</v>
      </c>
      <c r="B140" s="1">
        <f t="shared" ca="1" si="4"/>
        <v>86</v>
      </c>
      <c r="C140" s="1">
        <f t="shared" ca="1" si="6"/>
        <v>86</v>
      </c>
      <c r="D140" s="2">
        <f ca="1">(C140-$M$2)^2</f>
        <v>1334.5139609999999</v>
      </c>
      <c r="E140" s="4"/>
      <c r="F140" s="6">
        <f ca="1">(C140-$M$2)/$M$5*10+50</f>
        <v>68.008921388277741</v>
      </c>
    </row>
    <row r="141" spans="1:6" x14ac:dyDescent="0.4">
      <c r="A141" s="1">
        <v>139</v>
      </c>
      <c r="B141" s="1">
        <f t="shared" ca="1" si="4"/>
        <v>80</v>
      </c>
      <c r="C141" s="1">
        <f t="shared" ca="1" si="6"/>
        <v>80</v>
      </c>
      <c r="D141" s="2">
        <f ca="1">(C141-$M$2)^2</f>
        <v>932.14196099999992</v>
      </c>
      <c r="E141" s="4"/>
      <c r="F141" s="6">
        <f ca="1">(C141-$M$2)/$M$5*10+50</f>
        <v>65.051062902890905</v>
      </c>
    </row>
    <row r="142" spans="1:6" x14ac:dyDescent="0.4">
      <c r="A142" s="1">
        <v>140</v>
      </c>
      <c r="B142" s="1">
        <f t="shared" ca="1" si="4"/>
        <v>47</v>
      </c>
      <c r="C142" s="1">
        <f t="shared" ca="1" si="6"/>
        <v>47</v>
      </c>
      <c r="D142" s="2">
        <f ca="1">(C142-$M$2)^2</f>
        <v>6.0959610000000062</v>
      </c>
      <c r="E142" s="4"/>
      <c r="F142" s="6">
        <f ca="1">(C142-$M$2)/$M$5*10+50</f>
        <v>48.782841233263319</v>
      </c>
    </row>
    <row r="143" spans="1:6" x14ac:dyDescent="0.4">
      <c r="A143" s="1">
        <v>141</v>
      </c>
      <c r="B143" s="1">
        <f t="shared" ca="1" si="4"/>
        <v>35</v>
      </c>
      <c r="C143" s="1">
        <f t="shared" ca="1" si="6"/>
        <v>35</v>
      </c>
      <c r="D143" s="2">
        <f ca="1">(C143-$M$2)^2</f>
        <v>209.35196100000005</v>
      </c>
      <c r="E143" s="4"/>
      <c r="F143" s="6">
        <f ca="1">(C143-$M$2)/$M$5*10+50</f>
        <v>42.867124262489654</v>
      </c>
    </row>
    <row r="144" spans="1:6" x14ac:dyDescent="0.4">
      <c r="A144" s="1">
        <v>142</v>
      </c>
      <c r="B144" s="1">
        <f t="shared" ca="1" si="4"/>
        <v>77</v>
      </c>
      <c r="C144" s="1">
        <f t="shared" ca="1" si="6"/>
        <v>77</v>
      </c>
      <c r="D144" s="2">
        <f ca="1">(C144-$M$2)^2</f>
        <v>757.95596099999989</v>
      </c>
      <c r="E144" s="4"/>
      <c r="F144" s="6">
        <f ca="1">(C144-$M$2)/$M$5*10+50</f>
        <v>63.572133660197487</v>
      </c>
    </row>
    <row r="145" spans="1:6" x14ac:dyDescent="0.4">
      <c r="A145" s="1">
        <v>143</v>
      </c>
      <c r="B145" s="1">
        <f t="shared" ca="1" si="4"/>
        <v>25</v>
      </c>
      <c r="C145" s="1">
        <f t="shared" ca="1" si="6"/>
        <v>25</v>
      </c>
      <c r="D145" s="2">
        <f ca="1">(C145-$M$2)^2</f>
        <v>598.73196100000007</v>
      </c>
      <c r="E145" s="4"/>
      <c r="F145" s="6">
        <f ca="1">(C145-$M$2)/$M$5*10+50</f>
        <v>37.937360120178262</v>
      </c>
    </row>
    <row r="146" spans="1:6" x14ac:dyDescent="0.4">
      <c r="A146" s="1">
        <v>144</v>
      </c>
      <c r="B146" s="1">
        <f t="shared" ca="1" si="4"/>
        <v>72</v>
      </c>
      <c r="C146" s="1">
        <f t="shared" ca="1" si="6"/>
        <v>72</v>
      </c>
      <c r="D146" s="2">
        <f ca="1">(C146-$M$2)^2</f>
        <v>507.64596099999994</v>
      </c>
      <c r="E146" s="4"/>
      <c r="F146" s="6">
        <f ca="1">(C146-$M$2)/$M$5*10+50</f>
        <v>61.107251589041795</v>
      </c>
    </row>
    <row r="147" spans="1:6" x14ac:dyDescent="0.4">
      <c r="A147" s="1">
        <v>145</v>
      </c>
      <c r="B147" s="1">
        <f t="shared" ca="1" si="4"/>
        <v>49</v>
      </c>
      <c r="C147" s="1">
        <f t="shared" ca="1" si="6"/>
        <v>49</v>
      </c>
      <c r="D147" s="2">
        <f ca="1">(C147-$M$2)^2</f>
        <v>0.21996100000000113</v>
      </c>
      <c r="E147" s="4"/>
      <c r="F147" s="6">
        <f ca="1">(C147-$M$2)/$M$5*10+50</f>
        <v>49.768794061725593</v>
      </c>
    </row>
    <row r="148" spans="1:6" x14ac:dyDescent="0.4">
      <c r="A148" s="1">
        <v>146</v>
      </c>
      <c r="B148" s="1">
        <f t="shared" ca="1" si="4"/>
        <v>45</v>
      </c>
      <c r="C148" s="1">
        <f t="shared" ca="1" si="6"/>
        <v>45</v>
      </c>
      <c r="D148" s="2">
        <f ca="1">(C148-$M$2)^2</f>
        <v>19.971961000000011</v>
      </c>
      <c r="E148" s="4"/>
      <c r="F148" s="6">
        <f ca="1">(C148-$M$2)/$M$5*10+50</f>
        <v>47.796888404801038</v>
      </c>
    </row>
    <row r="149" spans="1:6" x14ac:dyDescent="0.4">
      <c r="A149" s="1">
        <v>147</v>
      </c>
      <c r="B149" s="1">
        <f t="shared" ca="1" si="4"/>
        <v>49</v>
      </c>
      <c r="C149" s="1">
        <f t="shared" ca="1" si="6"/>
        <v>49</v>
      </c>
      <c r="D149" s="2">
        <f ca="1">(C149-$M$2)^2</f>
        <v>0.21996100000000113</v>
      </c>
      <c r="E149" s="4"/>
      <c r="F149" s="6">
        <f ca="1">(C149-$M$2)/$M$5*10+50</f>
        <v>49.768794061725593</v>
      </c>
    </row>
    <row r="150" spans="1:6" x14ac:dyDescent="0.4">
      <c r="A150" s="1">
        <v>148</v>
      </c>
      <c r="B150" s="1">
        <f t="shared" ca="1" si="4"/>
        <v>-8</v>
      </c>
      <c r="C150" s="1">
        <f t="shared" ca="1" si="6"/>
        <v>0</v>
      </c>
      <c r="D150" s="2">
        <f ca="1">(C150-$M$2)^2</f>
        <v>2447.1819610000002</v>
      </c>
      <c r="E150" s="4"/>
      <c r="F150" s="6">
        <f ca="1">(C150-$M$2)/$M$5*10+50</f>
        <v>25.612949764399787</v>
      </c>
    </row>
    <row r="151" spans="1:6" x14ac:dyDescent="0.4">
      <c r="A151" s="1">
        <v>149</v>
      </c>
      <c r="B151" s="1">
        <f t="shared" ca="1" si="4"/>
        <v>62</v>
      </c>
      <c r="C151" s="1">
        <f t="shared" ca="1" si="6"/>
        <v>62</v>
      </c>
      <c r="D151" s="2">
        <f ca="1">(C151-$M$2)^2</f>
        <v>157.02596099999997</v>
      </c>
      <c r="E151" s="4"/>
      <c r="F151" s="6">
        <f ca="1">(C151-$M$2)/$M$5*10+50</f>
        <v>56.177487446730403</v>
      </c>
    </row>
    <row r="152" spans="1:6" x14ac:dyDescent="0.4">
      <c r="A152" s="1">
        <v>150</v>
      </c>
      <c r="B152" s="1">
        <f t="shared" ca="1" si="4"/>
        <v>60</v>
      </c>
      <c r="C152" s="1">
        <f t="shared" ca="1" si="6"/>
        <v>60</v>
      </c>
      <c r="D152" s="2">
        <f ca="1">(C152-$M$2)^2</f>
        <v>110.90196099999997</v>
      </c>
      <c r="E152" s="4"/>
      <c r="F152" s="6">
        <f ca="1">(C152-$M$2)/$M$5*10+50</f>
        <v>55.191534618268122</v>
      </c>
    </row>
    <row r="153" spans="1:6" x14ac:dyDescent="0.4">
      <c r="A153" s="1">
        <v>151</v>
      </c>
      <c r="B153" s="1">
        <f t="shared" ca="1" si="4"/>
        <v>87</v>
      </c>
      <c r="C153" s="1">
        <f t="shared" ca="1" si="6"/>
        <v>87</v>
      </c>
      <c r="D153" s="2">
        <f ca="1">(C153-$M$2)^2</f>
        <v>1408.575961</v>
      </c>
      <c r="E153" s="4"/>
      <c r="F153" s="6">
        <f ca="1">(C153-$M$2)/$M$5*10+50</f>
        <v>68.501897802508878</v>
      </c>
    </row>
    <row r="154" spans="1:6" x14ac:dyDescent="0.4">
      <c r="A154" s="1">
        <v>152</v>
      </c>
      <c r="B154" s="1">
        <f t="shared" ca="1" si="4"/>
        <v>92</v>
      </c>
      <c r="C154" s="1">
        <f t="shared" ca="1" si="6"/>
        <v>92</v>
      </c>
      <c r="D154" s="2">
        <f ca="1">(C154-$M$2)^2</f>
        <v>1808.885961</v>
      </c>
      <c r="E154" s="4"/>
      <c r="F154" s="6">
        <f ca="1">(C154-$M$2)/$M$5*10+50</f>
        <v>70.966779873664564</v>
      </c>
    </row>
    <row r="155" spans="1:6" x14ac:dyDescent="0.4">
      <c r="A155" s="1">
        <v>153</v>
      </c>
      <c r="B155" s="1">
        <f t="shared" ca="1" si="4"/>
        <v>33</v>
      </c>
      <c r="C155" s="1">
        <f t="shared" ca="1" si="6"/>
        <v>33</v>
      </c>
      <c r="D155" s="2">
        <f ca="1">(C155-$M$2)^2</f>
        <v>271.22796100000005</v>
      </c>
      <c r="E155" s="4"/>
      <c r="F155" s="6">
        <f ca="1">(C155-$M$2)/$M$5*10+50</f>
        <v>41.881171434027372</v>
      </c>
    </row>
    <row r="156" spans="1:6" x14ac:dyDescent="0.4">
      <c r="A156" s="1">
        <v>154</v>
      </c>
      <c r="B156" s="1">
        <f t="shared" ca="1" si="4"/>
        <v>61</v>
      </c>
      <c r="C156" s="1">
        <f t="shared" ca="1" si="6"/>
        <v>61</v>
      </c>
      <c r="D156" s="2">
        <f ca="1">(C156-$M$2)^2</f>
        <v>132.96396099999998</v>
      </c>
      <c r="E156" s="4"/>
      <c r="F156" s="6">
        <f ca="1">(C156-$M$2)/$M$5*10+50</f>
        <v>55.684511032499259</v>
      </c>
    </row>
    <row r="157" spans="1:6" x14ac:dyDescent="0.4">
      <c r="A157" s="1">
        <v>155</v>
      </c>
      <c r="B157" s="1">
        <f t="shared" ca="1" si="4"/>
        <v>59</v>
      </c>
      <c r="C157" s="1">
        <f t="shared" ca="1" si="6"/>
        <v>59</v>
      </c>
      <c r="D157" s="2">
        <f ca="1">(C157-$M$2)^2</f>
        <v>90.839960999999974</v>
      </c>
      <c r="E157" s="4"/>
      <c r="F157" s="6">
        <f ca="1">(C157-$M$2)/$M$5*10+50</f>
        <v>54.698558204036985</v>
      </c>
    </row>
    <row r="158" spans="1:6" x14ac:dyDescent="0.4">
      <c r="A158" s="1">
        <v>156</v>
      </c>
      <c r="B158" s="1">
        <f t="shared" ca="1" si="4"/>
        <v>44</v>
      </c>
      <c r="C158" s="1">
        <f t="shared" ca="1" si="6"/>
        <v>44</v>
      </c>
      <c r="D158" s="2">
        <f ca="1">(C158-$M$2)^2</f>
        <v>29.909961000000013</v>
      </c>
      <c r="E158" s="4"/>
      <c r="F158" s="6">
        <f ca="1">(C158-$M$2)/$M$5*10+50</f>
        <v>47.303911990569901</v>
      </c>
    </row>
    <row r="159" spans="1:6" x14ac:dyDescent="0.4">
      <c r="A159" s="1">
        <v>157</v>
      </c>
      <c r="B159" s="1">
        <f t="shared" ca="1" si="4"/>
        <v>-5</v>
      </c>
      <c r="C159" s="1">
        <f t="shared" ca="1" si="6"/>
        <v>0</v>
      </c>
      <c r="D159" s="2">
        <f ca="1">(C159-$M$2)^2</f>
        <v>2447.1819610000002</v>
      </c>
      <c r="E159" s="4"/>
      <c r="F159" s="6">
        <f ca="1">(C159-$M$2)/$M$5*10+50</f>
        <v>25.612949764399787</v>
      </c>
    </row>
    <row r="160" spans="1:6" x14ac:dyDescent="0.4">
      <c r="A160" s="1">
        <v>158</v>
      </c>
      <c r="B160" s="1">
        <f t="shared" ca="1" si="4"/>
        <v>29</v>
      </c>
      <c r="C160" s="1">
        <f t="shared" ca="1" si="6"/>
        <v>29</v>
      </c>
      <c r="D160" s="2">
        <f ca="1">(C160-$M$2)^2</f>
        <v>418.97996100000006</v>
      </c>
      <c r="E160" s="4"/>
      <c r="F160" s="6">
        <f ca="1">(C160-$M$2)/$M$5*10+50</f>
        <v>39.909265777102817</v>
      </c>
    </row>
    <row r="161" spans="1:6" x14ac:dyDescent="0.4">
      <c r="A161" s="1">
        <v>159</v>
      </c>
      <c r="B161" s="1">
        <f t="shared" ca="1" si="4"/>
        <v>65</v>
      </c>
      <c r="C161" s="1">
        <f t="shared" ca="1" si="6"/>
        <v>65</v>
      </c>
      <c r="D161" s="2">
        <f ca="1">(C161-$M$2)^2</f>
        <v>241.21196099999997</v>
      </c>
      <c r="E161" s="4"/>
      <c r="F161" s="6">
        <f ca="1">(C161-$M$2)/$M$5*10+50</f>
        <v>57.656416689423821</v>
      </c>
    </row>
    <row r="162" spans="1:6" x14ac:dyDescent="0.4">
      <c r="A162" s="1">
        <v>160</v>
      </c>
      <c r="B162" s="1">
        <f t="shared" ca="1" si="4"/>
        <v>14</v>
      </c>
      <c r="C162" s="1">
        <f t="shared" ca="1" si="6"/>
        <v>14</v>
      </c>
      <c r="D162" s="2">
        <f ca="1">(C162-$M$2)^2</f>
        <v>1258.0499610000002</v>
      </c>
      <c r="E162" s="4"/>
      <c r="F162" s="6">
        <f ca="1">(C162-$M$2)/$M$5*10+50</f>
        <v>32.514619563635733</v>
      </c>
    </row>
    <row r="163" spans="1:6" x14ac:dyDescent="0.4">
      <c r="A163" s="1">
        <v>161</v>
      </c>
      <c r="B163" s="1">
        <f t="shared" ca="1" si="4"/>
        <v>46</v>
      </c>
      <c r="C163" s="1">
        <f t="shared" ca="1" si="6"/>
        <v>46</v>
      </c>
      <c r="D163" s="2">
        <f ca="1">(C163-$M$2)^2</f>
        <v>12.033961000000009</v>
      </c>
      <c r="E163" s="4"/>
      <c r="F163" s="6">
        <f ca="1">(C163-$M$2)/$M$5*10+50</f>
        <v>48.289864819032175</v>
      </c>
    </row>
    <row r="164" spans="1:6" x14ac:dyDescent="0.4">
      <c r="A164" s="1">
        <v>162</v>
      </c>
      <c r="B164" s="1">
        <f t="shared" ca="1" si="4"/>
        <v>53</v>
      </c>
      <c r="C164" s="1">
        <f t="shared" ca="1" si="6"/>
        <v>53</v>
      </c>
      <c r="D164" s="2">
        <f ca="1">(C164-$M$2)^2</f>
        <v>12.467960999999992</v>
      </c>
      <c r="E164" s="4"/>
      <c r="F164" s="6">
        <f ca="1">(C164-$M$2)/$M$5*10+50</f>
        <v>51.740699718650148</v>
      </c>
    </row>
    <row r="165" spans="1:6" x14ac:dyDescent="0.4">
      <c r="A165" s="1">
        <v>163</v>
      </c>
      <c r="B165" s="1">
        <f t="shared" ca="1" si="4"/>
        <v>13</v>
      </c>
      <c r="C165" s="1">
        <f t="shared" ca="1" si="6"/>
        <v>13</v>
      </c>
      <c r="D165" s="2">
        <f ca="1">(C165-$M$2)^2</f>
        <v>1329.987961</v>
      </c>
      <c r="E165" s="4"/>
      <c r="F165" s="6">
        <f ca="1">(C165-$M$2)/$M$5*10+50</f>
        <v>32.021643149404596</v>
      </c>
    </row>
    <row r="166" spans="1:6" x14ac:dyDescent="0.4">
      <c r="A166" s="1">
        <v>164</v>
      </c>
      <c r="B166" s="1">
        <f t="shared" ca="1" si="4"/>
        <v>59</v>
      </c>
      <c r="C166" s="1">
        <f t="shared" ref="C166:C229" ca="1" si="7">IF(B166&lt;0,0,IF(B166&gt;100,100,B166))</f>
        <v>59</v>
      </c>
      <c r="D166" s="2">
        <f ca="1">(C166-$M$2)^2</f>
        <v>90.839960999999974</v>
      </c>
      <c r="E166" s="4"/>
      <c r="F166" s="6">
        <f ca="1">(C166-$M$2)/$M$5*10+50</f>
        <v>54.698558204036985</v>
      </c>
    </row>
    <row r="167" spans="1:6" x14ac:dyDescent="0.4">
      <c r="A167" s="1">
        <v>165</v>
      </c>
      <c r="B167" s="1">
        <f t="shared" ca="1" si="4"/>
        <v>-6</v>
      </c>
      <c r="C167" s="1">
        <f t="shared" ca="1" si="7"/>
        <v>0</v>
      </c>
      <c r="D167" s="2">
        <f ca="1">(C167-$M$2)^2</f>
        <v>2447.1819610000002</v>
      </c>
      <c r="E167" s="4"/>
      <c r="F167" s="6">
        <f ca="1">(C167-$M$2)/$M$5*10+50</f>
        <v>25.612949764399787</v>
      </c>
    </row>
    <row r="168" spans="1:6" x14ac:dyDescent="0.4">
      <c r="A168" s="1">
        <v>166</v>
      </c>
      <c r="B168" s="1">
        <f t="shared" ca="1" si="4"/>
        <v>47</v>
      </c>
      <c r="C168" s="1">
        <f t="shared" ca="1" si="7"/>
        <v>47</v>
      </c>
      <c r="D168" s="2">
        <f ca="1">(C168-$M$2)^2</f>
        <v>6.0959610000000062</v>
      </c>
      <c r="E168" s="4"/>
      <c r="F168" s="6">
        <f ca="1">(C168-$M$2)/$M$5*10+50</f>
        <v>48.782841233263319</v>
      </c>
    </row>
    <row r="169" spans="1:6" x14ac:dyDescent="0.4">
      <c r="A169" s="1">
        <v>167</v>
      </c>
      <c r="B169" s="1">
        <f t="shared" ca="1" si="4"/>
        <v>69</v>
      </c>
      <c r="C169" s="1">
        <f t="shared" ca="1" si="7"/>
        <v>69</v>
      </c>
      <c r="D169" s="2">
        <f ca="1">(C169-$M$2)^2</f>
        <v>381.45996099999996</v>
      </c>
      <c r="E169" s="4"/>
      <c r="F169" s="6">
        <f ca="1">(C169-$M$2)/$M$5*10+50</f>
        <v>59.628322346348369</v>
      </c>
    </row>
    <row r="170" spans="1:6" x14ac:dyDescent="0.4">
      <c r="A170" s="1">
        <v>168</v>
      </c>
      <c r="B170" s="1">
        <f t="shared" ca="1" si="4"/>
        <v>51</v>
      </c>
      <c r="C170" s="1">
        <f t="shared" ca="1" si="7"/>
        <v>51</v>
      </c>
      <c r="D170" s="2">
        <f ca="1">(C170-$M$2)^2</f>
        <v>2.3439609999999962</v>
      </c>
      <c r="E170" s="4"/>
      <c r="F170" s="6">
        <f ca="1">(C170-$M$2)/$M$5*10+50</f>
        <v>50.754746890187874</v>
      </c>
    </row>
    <row r="171" spans="1:6" x14ac:dyDescent="0.4">
      <c r="A171" s="1">
        <v>169</v>
      </c>
      <c r="B171" s="1">
        <f t="shared" ca="1" si="4"/>
        <v>40</v>
      </c>
      <c r="C171" s="1">
        <f t="shared" ca="1" si="7"/>
        <v>40</v>
      </c>
      <c r="D171" s="2">
        <f ca="1">(C171-$M$2)^2</f>
        <v>89.661961000000019</v>
      </c>
      <c r="E171" s="4"/>
      <c r="F171" s="6">
        <f ca="1">(C171-$M$2)/$M$5*10+50</f>
        <v>45.332006333645346</v>
      </c>
    </row>
    <row r="172" spans="1:6" x14ac:dyDescent="0.4">
      <c r="A172" s="1">
        <v>170</v>
      </c>
      <c r="B172" s="1">
        <f t="shared" ca="1" si="4"/>
        <v>38</v>
      </c>
      <c r="C172" s="1">
        <f t="shared" ca="1" si="7"/>
        <v>38</v>
      </c>
      <c r="D172" s="2">
        <f ca="1">(C172-$M$2)^2</f>
        <v>131.53796100000002</v>
      </c>
      <c r="E172" s="4"/>
      <c r="F172" s="6">
        <f ca="1">(C172-$M$2)/$M$5*10+50</f>
        <v>44.346053505183065</v>
      </c>
    </row>
    <row r="173" spans="1:6" x14ac:dyDescent="0.4">
      <c r="A173" s="1">
        <v>171</v>
      </c>
      <c r="B173" s="1">
        <f t="shared" ca="1" si="4"/>
        <v>81</v>
      </c>
      <c r="C173" s="1">
        <f t="shared" ca="1" si="7"/>
        <v>81</v>
      </c>
      <c r="D173" s="2">
        <f ca="1">(C173-$M$2)^2</f>
        <v>994.20396099999994</v>
      </c>
      <c r="E173" s="4"/>
      <c r="F173" s="6">
        <f ca="1">(C173-$M$2)/$M$5*10+50</f>
        <v>65.544039317122042</v>
      </c>
    </row>
    <row r="174" spans="1:6" x14ac:dyDescent="0.4">
      <c r="A174" s="1">
        <v>172</v>
      </c>
      <c r="B174" s="1">
        <f t="shared" ca="1" si="4"/>
        <v>62</v>
      </c>
      <c r="C174" s="1">
        <f t="shared" ca="1" si="7"/>
        <v>62</v>
      </c>
      <c r="D174" s="2">
        <f ca="1">(C174-$M$2)^2</f>
        <v>157.02596099999997</v>
      </c>
      <c r="E174" s="4"/>
      <c r="F174" s="6">
        <f ca="1">(C174-$M$2)/$M$5*10+50</f>
        <v>56.177487446730403</v>
      </c>
    </row>
    <row r="175" spans="1:6" x14ac:dyDescent="0.4">
      <c r="A175" s="1">
        <v>173</v>
      </c>
      <c r="B175" s="1">
        <f t="shared" ca="1" si="4"/>
        <v>82</v>
      </c>
      <c r="C175" s="1">
        <f t="shared" ca="1" si="7"/>
        <v>82</v>
      </c>
      <c r="D175" s="2">
        <f ca="1">(C175-$M$2)^2</f>
        <v>1058.2659609999998</v>
      </c>
      <c r="E175" s="4"/>
      <c r="F175" s="6">
        <f ca="1">(C175-$M$2)/$M$5*10+50</f>
        <v>66.037015731353179</v>
      </c>
    </row>
    <row r="176" spans="1:6" x14ac:dyDescent="0.4">
      <c r="A176" s="1">
        <v>174</v>
      </c>
      <c r="B176" s="1">
        <f t="shared" ca="1" si="4"/>
        <v>27</v>
      </c>
      <c r="C176" s="1">
        <f t="shared" ca="1" si="7"/>
        <v>27</v>
      </c>
      <c r="D176" s="2">
        <f ca="1">(C176-$M$2)^2</f>
        <v>504.85596100000004</v>
      </c>
      <c r="E176" s="4"/>
      <c r="F176" s="6">
        <f ca="1">(C176-$M$2)/$M$5*10+50</f>
        <v>38.923312948640536</v>
      </c>
    </row>
    <row r="177" spans="1:6" x14ac:dyDescent="0.4">
      <c r="A177" s="1">
        <v>175</v>
      </c>
      <c r="B177" s="1">
        <f t="shared" ca="1" si="4"/>
        <v>77</v>
      </c>
      <c r="C177" s="1">
        <f t="shared" ca="1" si="7"/>
        <v>77</v>
      </c>
      <c r="D177" s="2">
        <f ca="1">(C177-$M$2)^2</f>
        <v>757.95596099999989</v>
      </c>
      <c r="E177" s="4"/>
      <c r="F177" s="6">
        <f ca="1">(C177-$M$2)/$M$5*10+50</f>
        <v>63.572133660197487</v>
      </c>
    </row>
    <row r="178" spans="1:6" x14ac:dyDescent="0.4">
      <c r="A178" s="1">
        <v>176</v>
      </c>
      <c r="B178" s="1">
        <f t="shared" ca="1" si="4"/>
        <v>66</v>
      </c>
      <c r="C178" s="1">
        <f t="shared" ca="1" si="7"/>
        <v>66</v>
      </c>
      <c r="D178" s="2">
        <f ca="1">(C178-$M$2)^2</f>
        <v>273.27396099999999</v>
      </c>
      <c r="E178" s="4"/>
      <c r="F178" s="6">
        <f ca="1">(C178-$M$2)/$M$5*10+50</f>
        <v>58.149393103654958</v>
      </c>
    </row>
    <row r="179" spans="1:6" x14ac:dyDescent="0.4">
      <c r="A179" s="1">
        <v>177</v>
      </c>
      <c r="B179" s="1">
        <f t="shared" ca="1" si="4"/>
        <v>80</v>
      </c>
      <c r="C179" s="1">
        <f t="shared" ca="1" si="7"/>
        <v>80</v>
      </c>
      <c r="D179" s="2">
        <f ca="1">(C179-$M$2)^2</f>
        <v>932.14196099999992</v>
      </c>
      <c r="E179" s="4"/>
      <c r="F179" s="6">
        <f ca="1">(C179-$M$2)/$M$5*10+50</f>
        <v>65.051062902890905</v>
      </c>
    </row>
    <row r="180" spans="1:6" x14ac:dyDescent="0.4">
      <c r="A180" s="1">
        <v>178</v>
      </c>
      <c r="B180" s="1">
        <f t="shared" ca="1" si="4"/>
        <v>19</v>
      </c>
      <c r="C180" s="1">
        <f t="shared" ca="1" si="7"/>
        <v>19</v>
      </c>
      <c r="D180" s="2">
        <f ca="1">(C180-$M$2)^2</f>
        <v>928.35996100000011</v>
      </c>
      <c r="E180" s="4"/>
      <c r="F180" s="6">
        <f ca="1">(C180-$M$2)/$M$5*10+50</f>
        <v>34.979501634791426</v>
      </c>
    </row>
    <row r="181" spans="1:6" x14ac:dyDescent="0.4">
      <c r="A181" s="1">
        <v>179</v>
      </c>
      <c r="B181" s="1">
        <f t="shared" ca="1" si="4"/>
        <v>78</v>
      </c>
      <c r="C181" s="1">
        <f t="shared" ca="1" si="7"/>
        <v>78</v>
      </c>
      <c r="D181" s="2">
        <f ca="1">(C181-$M$2)^2</f>
        <v>814.0179609999999</v>
      </c>
      <c r="E181" s="4"/>
      <c r="F181" s="6">
        <f ca="1">(C181-$M$2)/$M$5*10+50</f>
        <v>64.065110074428617</v>
      </c>
    </row>
    <row r="182" spans="1:6" x14ac:dyDescent="0.4">
      <c r="A182" s="1">
        <v>180</v>
      </c>
      <c r="B182" s="1">
        <f t="shared" ca="1" si="4"/>
        <v>30</v>
      </c>
      <c r="C182" s="1">
        <f t="shared" ca="1" si="7"/>
        <v>30</v>
      </c>
      <c r="D182" s="2">
        <f ca="1">(C182-$M$2)^2</f>
        <v>379.04196100000007</v>
      </c>
      <c r="E182" s="4"/>
      <c r="F182" s="6">
        <f ca="1">(C182-$M$2)/$M$5*10+50</f>
        <v>40.402242191333954</v>
      </c>
    </row>
    <row r="183" spans="1:6" x14ac:dyDescent="0.4">
      <c r="A183" s="1">
        <v>181</v>
      </c>
      <c r="B183" s="1">
        <f t="shared" ca="1" si="4"/>
        <v>30</v>
      </c>
      <c r="C183" s="1">
        <f t="shared" ca="1" si="7"/>
        <v>30</v>
      </c>
      <c r="D183" s="2">
        <f ca="1">(C183-$M$2)^2</f>
        <v>379.04196100000007</v>
      </c>
      <c r="E183" s="4"/>
      <c r="F183" s="6">
        <f ca="1">(C183-$M$2)/$M$5*10+50</f>
        <v>40.402242191333954</v>
      </c>
    </row>
    <row r="184" spans="1:6" x14ac:dyDescent="0.4">
      <c r="A184" s="1">
        <v>182</v>
      </c>
      <c r="B184" s="1">
        <f t="shared" ca="1" si="4"/>
        <v>78</v>
      </c>
      <c r="C184" s="1">
        <f t="shared" ca="1" si="7"/>
        <v>78</v>
      </c>
      <c r="D184" s="2">
        <f ca="1">(C184-$M$2)^2</f>
        <v>814.0179609999999</v>
      </c>
      <c r="E184" s="4"/>
      <c r="F184" s="6">
        <f ca="1">(C184-$M$2)/$M$5*10+50</f>
        <v>64.065110074428617</v>
      </c>
    </row>
    <row r="185" spans="1:6" x14ac:dyDescent="0.4">
      <c r="A185" s="1">
        <v>183</v>
      </c>
      <c r="B185" s="1">
        <f t="shared" ca="1" si="4"/>
        <v>35</v>
      </c>
      <c r="C185" s="1">
        <f t="shared" ca="1" si="7"/>
        <v>35</v>
      </c>
      <c r="D185" s="2">
        <f ca="1">(C185-$M$2)^2</f>
        <v>209.35196100000005</v>
      </c>
      <c r="E185" s="4"/>
      <c r="F185" s="6">
        <f ca="1">(C185-$M$2)/$M$5*10+50</f>
        <v>42.867124262489654</v>
      </c>
    </row>
    <row r="186" spans="1:6" x14ac:dyDescent="0.4">
      <c r="A186" s="1">
        <v>184</v>
      </c>
      <c r="B186" s="1">
        <f t="shared" ca="1" si="4"/>
        <v>53</v>
      </c>
      <c r="C186" s="1">
        <f t="shared" ca="1" si="7"/>
        <v>53</v>
      </c>
      <c r="D186" s="2">
        <f ca="1">(C186-$M$2)^2</f>
        <v>12.467960999999992</v>
      </c>
      <c r="E186" s="4"/>
      <c r="F186" s="6">
        <f ca="1">(C186-$M$2)/$M$5*10+50</f>
        <v>51.740699718650148</v>
      </c>
    </row>
    <row r="187" spans="1:6" x14ac:dyDescent="0.4">
      <c r="A187" s="1">
        <v>185</v>
      </c>
      <c r="B187" s="1">
        <f t="shared" ca="1" si="4"/>
        <v>54</v>
      </c>
      <c r="C187" s="1">
        <f t="shared" ca="1" si="7"/>
        <v>54</v>
      </c>
      <c r="D187" s="2">
        <f ca="1">(C187-$M$2)^2</f>
        <v>20.529960999999989</v>
      </c>
      <c r="E187" s="4"/>
      <c r="F187" s="6">
        <f ca="1">(C187-$M$2)/$M$5*10+50</f>
        <v>52.233676132881293</v>
      </c>
    </row>
    <row r="188" spans="1:6" x14ac:dyDescent="0.4">
      <c r="A188" s="1">
        <v>186</v>
      </c>
      <c r="B188" s="1">
        <f t="shared" ca="1" si="4"/>
        <v>60</v>
      </c>
      <c r="C188" s="1">
        <f t="shared" ca="1" si="7"/>
        <v>60</v>
      </c>
      <c r="D188" s="2">
        <f ca="1">(C188-$M$2)^2</f>
        <v>110.90196099999997</v>
      </c>
      <c r="E188" s="4"/>
      <c r="F188" s="6">
        <f ca="1">(C188-$M$2)/$M$5*10+50</f>
        <v>55.191534618268122</v>
      </c>
    </row>
    <row r="189" spans="1:6" x14ac:dyDescent="0.4">
      <c r="A189" s="1">
        <v>187</v>
      </c>
      <c r="B189" s="1">
        <f t="shared" ca="1" si="4"/>
        <v>22</v>
      </c>
      <c r="C189" s="1">
        <f t="shared" ca="1" si="7"/>
        <v>22</v>
      </c>
      <c r="D189" s="2">
        <f ca="1">(C189-$M$2)^2</f>
        <v>754.54596100000003</v>
      </c>
      <c r="E189" s="4"/>
      <c r="F189" s="6">
        <f ca="1">(C189-$M$2)/$M$5*10+50</f>
        <v>36.458430877484844</v>
      </c>
    </row>
    <row r="190" spans="1:6" x14ac:dyDescent="0.4">
      <c r="A190" s="1">
        <v>188</v>
      </c>
      <c r="B190" s="1">
        <f t="shared" ca="1" si="4"/>
        <v>56</v>
      </c>
      <c r="C190" s="1">
        <f t="shared" ca="1" si="7"/>
        <v>56</v>
      </c>
      <c r="D190" s="2">
        <f ca="1">(C190-$M$2)^2</f>
        <v>42.653960999999981</v>
      </c>
      <c r="E190" s="4"/>
      <c r="F190" s="6">
        <f ca="1">(C190-$M$2)/$M$5*10+50</f>
        <v>53.219628961343567</v>
      </c>
    </row>
    <row r="191" spans="1:6" x14ac:dyDescent="0.4">
      <c r="A191" s="1">
        <v>189</v>
      </c>
      <c r="B191" s="1">
        <f t="shared" ca="1" si="4"/>
        <v>46</v>
      </c>
      <c r="C191" s="1">
        <f t="shared" ca="1" si="7"/>
        <v>46</v>
      </c>
      <c r="D191" s="2">
        <f ca="1">(C191-$M$2)^2</f>
        <v>12.033961000000009</v>
      </c>
      <c r="E191" s="4"/>
      <c r="F191" s="6">
        <f ca="1">(C191-$M$2)/$M$5*10+50</f>
        <v>48.289864819032175</v>
      </c>
    </row>
    <row r="192" spans="1:6" x14ac:dyDescent="0.4">
      <c r="A192" s="1">
        <v>190</v>
      </c>
      <c r="B192" s="1">
        <f t="shared" ca="1" si="4"/>
        <v>85</v>
      </c>
      <c r="C192" s="1">
        <f t="shared" ca="1" si="7"/>
        <v>85</v>
      </c>
      <c r="D192" s="2">
        <f ca="1">(C192-$M$2)^2</f>
        <v>1262.451961</v>
      </c>
      <c r="E192" s="4"/>
      <c r="F192" s="6">
        <f ca="1">(C192-$M$2)/$M$5*10+50</f>
        <v>67.51594497404659</v>
      </c>
    </row>
    <row r="193" spans="1:6" x14ac:dyDescent="0.4">
      <c r="A193" s="1">
        <v>191</v>
      </c>
      <c r="B193" s="1">
        <f t="shared" ca="1" si="4"/>
        <v>55</v>
      </c>
      <c r="C193" s="1">
        <f t="shared" ca="1" si="7"/>
        <v>55</v>
      </c>
      <c r="D193" s="2">
        <f ca="1">(C193-$M$2)^2</f>
        <v>30.591960999999987</v>
      </c>
      <c r="E193" s="4"/>
      <c r="F193" s="6">
        <f ca="1">(C193-$M$2)/$M$5*10+50</f>
        <v>52.72665254711243</v>
      </c>
    </row>
    <row r="194" spans="1:6" x14ac:dyDescent="0.4">
      <c r="A194" s="1">
        <v>192</v>
      </c>
      <c r="B194" s="1">
        <f t="shared" ca="1" si="4"/>
        <v>18</v>
      </c>
      <c r="C194" s="1">
        <f t="shared" ca="1" si="7"/>
        <v>18</v>
      </c>
      <c r="D194" s="2">
        <f ca="1">(C194-$M$2)^2</f>
        <v>990.2979610000001</v>
      </c>
      <c r="E194" s="4"/>
      <c r="F194" s="6">
        <f ca="1">(C194-$M$2)/$M$5*10+50</f>
        <v>34.486525220560289</v>
      </c>
    </row>
    <row r="195" spans="1:6" x14ac:dyDescent="0.4">
      <c r="A195" s="1">
        <v>193</v>
      </c>
      <c r="B195" s="1">
        <f t="shared" ca="1" si="4"/>
        <v>50</v>
      </c>
      <c r="C195" s="1">
        <f t="shared" ca="1" si="7"/>
        <v>50</v>
      </c>
      <c r="D195" s="2">
        <f ca="1">(C195-$M$2)^2</f>
        <v>0.28196099999999874</v>
      </c>
      <c r="E195" s="4"/>
      <c r="F195" s="6">
        <f ca="1">(C195-$M$2)/$M$5*10+50</f>
        <v>50.261770475956737</v>
      </c>
    </row>
    <row r="196" spans="1:6" x14ac:dyDescent="0.4">
      <c r="A196" s="1">
        <v>194</v>
      </c>
      <c r="B196" s="1">
        <f t="shared" ca="1" si="4"/>
        <v>19</v>
      </c>
      <c r="C196" s="1">
        <f t="shared" ca="1" si="7"/>
        <v>19</v>
      </c>
      <c r="D196" s="2">
        <f ca="1">(C196-$M$2)^2</f>
        <v>928.35996100000011</v>
      </c>
      <c r="E196" s="4"/>
      <c r="F196" s="6">
        <f ca="1">(C196-$M$2)/$M$5*10+50</f>
        <v>34.979501634791426</v>
      </c>
    </row>
    <row r="197" spans="1:6" x14ac:dyDescent="0.4">
      <c r="A197" s="1">
        <v>195</v>
      </c>
      <c r="B197" s="1">
        <f t="shared" ca="1" si="4"/>
        <v>67</v>
      </c>
      <c r="C197" s="1">
        <f t="shared" ca="1" si="7"/>
        <v>67</v>
      </c>
      <c r="D197" s="2">
        <f ca="1">(C197-$M$2)^2</f>
        <v>307.33596099999994</v>
      </c>
      <c r="E197" s="4"/>
      <c r="F197" s="6">
        <f ca="1">(C197-$M$2)/$M$5*10+50</f>
        <v>58.642369517886095</v>
      </c>
    </row>
    <row r="198" spans="1:6" x14ac:dyDescent="0.4">
      <c r="A198" s="1">
        <v>196</v>
      </c>
      <c r="B198" s="1">
        <f t="shared" ca="1" si="4"/>
        <v>56</v>
      </c>
      <c r="C198" s="1">
        <f t="shared" ca="1" si="7"/>
        <v>56</v>
      </c>
      <c r="D198" s="2">
        <f ca="1">(C198-$M$2)^2</f>
        <v>42.653960999999981</v>
      </c>
      <c r="E198" s="4"/>
      <c r="F198" s="6">
        <f ca="1">(C198-$M$2)/$M$5*10+50</f>
        <v>53.219628961343567</v>
      </c>
    </row>
    <row r="199" spans="1:6" x14ac:dyDescent="0.4">
      <c r="A199" s="1">
        <v>197</v>
      </c>
      <c r="B199" s="1">
        <f t="shared" ca="1" si="4"/>
        <v>77</v>
      </c>
      <c r="C199" s="1">
        <f t="shared" ca="1" si="7"/>
        <v>77</v>
      </c>
      <c r="D199" s="2">
        <f ca="1">(C199-$M$2)^2</f>
        <v>757.95596099999989</v>
      </c>
      <c r="E199" s="4"/>
      <c r="F199" s="6">
        <f ca="1">(C199-$M$2)/$M$5*10+50</f>
        <v>63.572133660197487</v>
      </c>
    </row>
    <row r="200" spans="1:6" x14ac:dyDescent="0.4">
      <c r="A200" s="1">
        <v>198</v>
      </c>
      <c r="B200" s="1">
        <f t="shared" ca="1" si="4"/>
        <v>50</v>
      </c>
      <c r="C200" s="1">
        <f t="shared" ca="1" si="7"/>
        <v>50</v>
      </c>
      <c r="D200" s="2">
        <f ca="1">(C200-$M$2)^2</f>
        <v>0.28196099999999874</v>
      </c>
      <c r="E200" s="4"/>
      <c r="F200" s="6">
        <f ca="1">(C200-$M$2)/$M$5*10+50</f>
        <v>50.261770475956737</v>
      </c>
    </row>
    <row r="201" spans="1:6" x14ac:dyDescent="0.4">
      <c r="A201" s="1">
        <v>199</v>
      </c>
      <c r="B201" s="1">
        <f t="shared" ca="1" si="4"/>
        <v>89</v>
      </c>
      <c r="C201" s="1">
        <f t="shared" ca="1" si="7"/>
        <v>89</v>
      </c>
      <c r="D201" s="2">
        <f ca="1">(C201-$M$2)^2</f>
        <v>1562.6999609999998</v>
      </c>
      <c r="E201" s="4"/>
      <c r="F201" s="6">
        <f ca="1">(C201-$M$2)/$M$5*10+50</f>
        <v>69.487850630971153</v>
      </c>
    </row>
    <row r="202" spans="1:6" x14ac:dyDescent="0.4">
      <c r="A202" s="1">
        <v>200</v>
      </c>
      <c r="B202" s="1">
        <f t="shared" ca="1" si="4"/>
        <v>51</v>
      </c>
      <c r="C202" s="1">
        <f t="shared" ca="1" si="7"/>
        <v>51</v>
      </c>
      <c r="D202" s="2">
        <f ca="1">(C202-$M$2)^2</f>
        <v>2.3439609999999962</v>
      </c>
      <c r="E202" s="4"/>
      <c r="F202" s="6">
        <f ca="1">(C202-$M$2)/$M$5*10+50</f>
        <v>50.754746890187874</v>
      </c>
    </row>
    <row r="203" spans="1:6" x14ac:dyDescent="0.4">
      <c r="A203" s="1">
        <v>201</v>
      </c>
      <c r="B203" s="1">
        <f t="shared" ca="1" si="4"/>
        <v>27</v>
      </c>
      <c r="C203" s="1">
        <f t="shared" ca="1" si="7"/>
        <v>27</v>
      </c>
      <c r="D203" s="2">
        <f ca="1">(C203-$M$2)^2</f>
        <v>504.85596100000004</v>
      </c>
      <c r="E203" s="4"/>
      <c r="F203" s="6">
        <f ca="1">(C203-$M$2)/$M$5*10+50</f>
        <v>38.923312948640536</v>
      </c>
    </row>
    <row r="204" spans="1:6" x14ac:dyDescent="0.4">
      <c r="A204" s="1">
        <v>202</v>
      </c>
      <c r="B204" s="1">
        <f t="shared" ca="1" si="4"/>
        <v>43</v>
      </c>
      <c r="C204" s="1">
        <f t="shared" ca="1" si="7"/>
        <v>43</v>
      </c>
      <c r="D204" s="2">
        <f ca="1">(C204-$M$2)^2</f>
        <v>41.847961000000012</v>
      </c>
      <c r="E204" s="4"/>
      <c r="F204" s="6">
        <f ca="1">(C204-$M$2)/$M$5*10+50</f>
        <v>46.810935576338764</v>
      </c>
    </row>
    <row r="205" spans="1:6" x14ac:dyDescent="0.4">
      <c r="A205" s="1">
        <v>203</v>
      </c>
      <c r="B205" s="1">
        <f t="shared" ca="1" si="4"/>
        <v>47</v>
      </c>
      <c r="C205" s="1">
        <f t="shared" ca="1" si="7"/>
        <v>47</v>
      </c>
      <c r="D205" s="2">
        <f ca="1">(C205-$M$2)^2</f>
        <v>6.0959610000000062</v>
      </c>
      <c r="E205" s="4"/>
      <c r="F205" s="6">
        <f ca="1">(C205-$M$2)/$M$5*10+50</f>
        <v>48.782841233263319</v>
      </c>
    </row>
    <row r="206" spans="1:6" x14ac:dyDescent="0.4">
      <c r="A206" s="1">
        <v>204</v>
      </c>
      <c r="B206" s="1">
        <f t="shared" ca="1" si="4"/>
        <v>44</v>
      </c>
      <c r="C206" s="1">
        <f t="shared" ca="1" si="7"/>
        <v>44</v>
      </c>
      <c r="D206" s="2">
        <f ca="1">(C206-$M$2)^2</f>
        <v>29.909961000000013</v>
      </c>
      <c r="E206" s="4"/>
      <c r="F206" s="6">
        <f ca="1">(C206-$M$2)/$M$5*10+50</f>
        <v>47.303911990569901</v>
      </c>
    </row>
    <row r="207" spans="1:6" x14ac:dyDescent="0.4">
      <c r="A207" s="1">
        <v>205</v>
      </c>
      <c r="B207" s="1">
        <f t="shared" ca="1" si="4"/>
        <v>46</v>
      </c>
      <c r="C207" s="1">
        <f t="shared" ca="1" si="7"/>
        <v>46</v>
      </c>
      <c r="D207" s="2">
        <f ca="1">(C207-$M$2)^2</f>
        <v>12.033961000000009</v>
      </c>
      <c r="E207" s="4"/>
      <c r="F207" s="6">
        <f ca="1">(C207-$M$2)/$M$5*10+50</f>
        <v>48.289864819032175</v>
      </c>
    </row>
    <row r="208" spans="1:6" x14ac:dyDescent="0.4">
      <c r="A208" s="1">
        <v>206</v>
      </c>
      <c r="B208" s="1">
        <f t="shared" ca="1" si="4"/>
        <v>36</v>
      </c>
      <c r="C208" s="1">
        <f t="shared" ca="1" si="7"/>
        <v>36</v>
      </c>
      <c r="D208" s="2">
        <f ca="1">(C208-$M$2)^2</f>
        <v>181.41396100000003</v>
      </c>
      <c r="E208" s="4"/>
      <c r="F208" s="6">
        <f ca="1">(C208-$M$2)/$M$5*10+50</f>
        <v>43.360100676720791</v>
      </c>
    </row>
    <row r="209" spans="1:6" x14ac:dyDescent="0.4">
      <c r="A209" s="1">
        <v>207</v>
      </c>
      <c r="B209" s="1">
        <f t="shared" ca="1" si="4"/>
        <v>45</v>
      </c>
      <c r="C209" s="1">
        <f t="shared" ca="1" si="7"/>
        <v>45</v>
      </c>
      <c r="D209" s="2">
        <f ca="1">(C209-$M$2)^2</f>
        <v>19.971961000000011</v>
      </c>
      <c r="E209" s="4"/>
      <c r="F209" s="6">
        <f ca="1">(C209-$M$2)/$M$5*10+50</f>
        <v>47.796888404801038</v>
      </c>
    </row>
    <row r="210" spans="1:6" x14ac:dyDescent="0.4">
      <c r="A210" s="1">
        <v>208</v>
      </c>
      <c r="B210" s="1">
        <f t="shared" ca="1" si="4"/>
        <v>39</v>
      </c>
      <c r="C210" s="1">
        <f t="shared" ca="1" si="7"/>
        <v>39</v>
      </c>
      <c r="D210" s="2">
        <f ca="1">(C210-$M$2)^2</f>
        <v>109.59996100000002</v>
      </c>
      <c r="E210" s="4"/>
      <c r="F210" s="6">
        <f ca="1">(C210-$M$2)/$M$5*10+50</f>
        <v>44.839029919414209</v>
      </c>
    </row>
    <row r="211" spans="1:6" x14ac:dyDescent="0.4">
      <c r="A211" s="1">
        <v>209</v>
      </c>
      <c r="B211" s="1">
        <f t="shared" ca="1" si="4"/>
        <v>63</v>
      </c>
      <c r="C211" s="1">
        <f t="shared" ca="1" si="7"/>
        <v>63</v>
      </c>
      <c r="D211" s="2">
        <f ca="1">(C211-$M$2)^2</f>
        <v>183.08796099999998</v>
      </c>
      <c r="E211" s="4"/>
      <c r="F211" s="6">
        <f ca="1">(C211-$M$2)/$M$5*10+50</f>
        <v>56.67046386096154</v>
      </c>
    </row>
    <row r="212" spans="1:6" x14ac:dyDescent="0.4">
      <c r="A212" s="1">
        <v>210</v>
      </c>
      <c r="B212" s="1">
        <f t="shared" ca="1" si="4"/>
        <v>68</v>
      </c>
      <c r="C212" s="1">
        <f t="shared" ca="1" si="7"/>
        <v>68</v>
      </c>
      <c r="D212" s="2">
        <f ca="1">(C212-$M$2)^2</f>
        <v>343.39796099999995</v>
      </c>
      <c r="E212" s="4"/>
      <c r="F212" s="6">
        <f ca="1">(C212-$M$2)/$M$5*10+50</f>
        <v>59.135345932117232</v>
      </c>
    </row>
    <row r="213" spans="1:6" x14ac:dyDescent="0.4">
      <c r="A213" s="1">
        <v>211</v>
      </c>
      <c r="B213" s="1">
        <f t="shared" ca="1" si="4"/>
        <v>50</v>
      </c>
      <c r="C213" s="1">
        <f t="shared" ca="1" si="7"/>
        <v>50</v>
      </c>
      <c r="D213" s="2">
        <f ca="1">(C213-$M$2)^2</f>
        <v>0.28196099999999874</v>
      </c>
      <c r="E213" s="4"/>
      <c r="F213" s="6">
        <f ca="1">(C213-$M$2)/$M$5*10+50</f>
        <v>50.261770475956737</v>
      </c>
    </row>
    <row r="214" spans="1:6" x14ac:dyDescent="0.4">
      <c r="A214" s="1">
        <v>212</v>
      </c>
      <c r="B214" s="1">
        <f t="shared" ca="1" si="4"/>
        <v>69</v>
      </c>
      <c r="C214" s="1">
        <f t="shared" ca="1" si="7"/>
        <v>69</v>
      </c>
      <c r="D214" s="2">
        <f ca="1">(C214-$M$2)^2</f>
        <v>381.45996099999996</v>
      </c>
      <c r="E214" s="4"/>
      <c r="F214" s="6">
        <f ca="1">(C214-$M$2)/$M$5*10+50</f>
        <v>59.628322346348369</v>
      </c>
    </row>
    <row r="215" spans="1:6" x14ac:dyDescent="0.4">
      <c r="A215" s="1">
        <v>213</v>
      </c>
      <c r="B215" s="1">
        <f t="shared" ca="1" si="4"/>
        <v>48</v>
      </c>
      <c r="C215" s="1">
        <f t="shared" ca="1" si="7"/>
        <v>48</v>
      </c>
      <c r="D215" s="2">
        <f ca="1">(C215-$M$2)^2</f>
        <v>2.1579610000000033</v>
      </c>
      <c r="E215" s="4"/>
      <c r="F215" s="6">
        <f ca="1">(C215-$M$2)/$M$5*10+50</f>
        <v>49.275817647494456</v>
      </c>
    </row>
    <row r="216" spans="1:6" x14ac:dyDescent="0.4">
      <c r="A216" s="1">
        <v>214</v>
      </c>
      <c r="B216" s="1">
        <f t="shared" ca="1" si="4"/>
        <v>61</v>
      </c>
      <c r="C216" s="1">
        <f t="shared" ca="1" si="7"/>
        <v>61</v>
      </c>
      <c r="D216" s="2">
        <f ca="1">(C216-$M$2)^2</f>
        <v>132.96396099999998</v>
      </c>
      <c r="E216" s="4"/>
      <c r="F216" s="6">
        <f ca="1">(C216-$M$2)/$M$5*10+50</f>
        <v>55.684511032499259</v>
      </c>
    </row>
    <row r="217" spans="1:6" x14ac:dyDescent="0.4">
      <c r="A217" s="1">
        <v>215</v>
      </c>
      <c r="B217" s="1">
        <f t="shared" ca="1" si="4"/>
        <v>52</v>
      </c>
      <c r="C217" s="1">
        <f t="shared" ca="1" si="7"/>
        <v>52</v>
      </c>
      <c r="D217" s="2">
        <f ca="1">(C217-$M$2)^2</f>
        <v>6.4059609999999942</v>
      </c>
      <c r="E217" s="4"/>
      <c r="F217" s="6">
        <f ca="1">(C217-$M$2)/$M$5*10+50</f>
        <v>51.247723304419011</v>
      </c>
    </row>
    <row r="218" spans="1:6" x14ac:dyDescent="0.4">
      <c r="A218" s="1">
        <v>216</v>
      </c>
      <c r="B218" s="1">
        <f t="shared" ca="1" si="4"/>
        <v>35</v>
      </c>
      <c r="C218" s="1">
        <f t="shared" ca="1" si="7"/>
        <v>35</v>
      </c>
      <c r="D218" s="2">
        <f ca="1">(C218-$M$2)^2</f>
        <v>209.35196100000005</v>
      </c>
      <c r="E218" s="4"/>
      <c r="F218" s="6">
        <f ca="1">(C218-$M$2)/$M$5*10+50</f>
        <v>42.867124262489654</v>
      </c>
    </row>
    <row r="219" spans="1:6" x14ac:dyDescent="0.4">
      <c r="A219" s="1">
        <v>217</v>
      </c>
      <c r="B219" s="1">
        <f t="shared" ca="1" si="4"/>
        <v>24</v>
      </c>
      <c r="C219" s="1">
        <f t="shared" ca="1" si="7"/>
        <v>24</v>
      </c>
      <c r="D219" s="2">
        <f ca="1">(C219-$M$2)^2</f>
        <v>648.66996100000006</v>
      </c>
      <c r="E219" s="4"/>
      <c r="F219" s="6">
        <f ca="1">(C219-$M$2)/$M$5*10+50</f>
        <v>37.444383705947118</v>
      </c>
    </row>
    <row r="220" spans="1:6" x14ac:dyDescent="0.4">
      <c r="A220" s="1">
        <v>218</v>
      </c>
      <c r="B220" s="1">
        <f t="shared" ca="1" si="4"/>
        <v>84</v>
      </c>
      <c r="C220" s="1">
        <f t="shared" ca="1" si="7"/>
        <v>84</v>
      </c>
      <c r="D220" s="2">
        <f ca="1">(C220-$M$2)^2</f>
        <v>1192.3899609999999</v>
      </c>
      <c r="E220" s="4"/>
      <c r="F220" s="6">
        <f ca="1">(C220-$M$2)/$M$5*10+50</f>
        <v>67.022968559815467</v>
      </c>
    </row>
    <row r="221" spans="1:6" x14ac:dyDescent="0.4">
      <c r="A221" s="1">
        <v>219</v>
      </c>
      <c r="B221" s="1">
        <f t="shared" ca="1" si="4"/>
        <v>75</v>
      </c>
      <c r="C221" s="1">
        <f t="shared" ca="1" si="7"/>
        <v>75</v>
      </c>
      <c r="D221" s="2">
        <f ca="1">(C221-$M$2)^2</f>
        <v>651.83196099999998</v>
      </c>
      <c r="E221" s="4"/>
      <c r="F221" s="6">
        <f ca="1">(C221-$M$2)/$M$5*10+50</f>
        <v>62.586180831735206</v>
      </c>
    </row>
    <row r="222" spans="1:6" x14ac:dyDescent="0.4">
      <c r="A222" s="1">
        <v>220</v>
      </c>
      <c r="B222" s="1">
        <f t="shared" ca="1" si="4"/>
        <v>51</v>
      </c>
      <c r="C222" s="1">
        <f t="shared" ca="1" si="7"/>
        <v>51</v>
      </c>
      <c r="D222" s="2">
        <f ca="1">(C222-$M$2)^2</f>
        <v>2.3439609999999962</v>
      </c>
      <c r="E222" s="4"/>
      <c r="F222" s="6">
        <f ca="1">(C222-$M$2)/$M$5*10+50</f>
        <v>50.754746890187874</v>
      </c>
    </row>
    <row r="223" spans="1:6" x14ac:dyDescent="0.4">
      <c r="A223" s="1">
        <v>221</v>
      </c>
      <c r="B223" s="1">
        <f t="shared" ca="1" si="4"/>
        <v>78</v>
      </c>
      <c r="C223" s="1">
        <f t="shared" ca="1" si="7"/>
        <v>78</v>
      </c>
      <c r="D223" s="2">
        <f ca="1">(C223-$M$2)^2</f>
        <v>814.0179609999999</v>
      </c>
      <c r="E223" s="4"/>
      <c r="F223" s="6">
        <f ca="1">(C223-$M$2)/$M$5*10+50</f>
        <v>64.065110074428617</v>
      </c>
    </row>
    <row r="224" spans="1:6" x14ac:dyDescent="0.4">
      <c r="A224" s="1">
        <v>222</v>
      </c>
      <c r="B224" s="1">
        <f t="shared" ca="1" si="4"/>
        <v>84</v>
      </c>
      <c r="C224" s="1">
        <f t="shared" ca="1" si="7"/>
        <v>84</v>
      </c>
      <c r="D224" s="2">
        <f ca="1">(C224-$M$2)^2</f>
        <v>1192.3899609999999</v>
      </c>
      <c r="E224" s="4"/>
      <c r="F224" s="6">
        <f ca="1">(C224-$M$2)/$M$5*10+50</f>
        <v>67.022968559815467</v>
      </c>
    </row>
    <row r="225" spans="1:6" x14ac:dyDescent="0.4">
      <c r="A225" s="1">
        <v>223</v>
      </c>
      <c r="B225" s="1">
        <f t="shared" ca="1" si="4"/>
        <v>35</v>
      </c>
      <c r="C225" s="1">
        <f t="shared" ca="1" si="7"/>
        <v>35</v>
      </c>
      <c r="D225" s="2">
        <f ca="1">(C225-$M$2)^2</f>
        <v>209.35196100000005</v>
      </c>
      <c r="E225" s="4"/>
      <c r="F225" s="6">
        <f ca="1">(C225-$M$2)/$M$5*10+50</f>
        <v>42.867124262489654</v>
      </c>
    </row>
    <row r="226" spans="1:6" x14ac:dyDescent="0.4">
      <c r="A226" s="1">
        <v>224</v>
      </c>
      <c r="B226" s="1">
        <f t="shared" ca="1" si="4"/>
        <v>79</v>
      </c>
      <c r="C226" s="1">
        <f t="shared" ca="1" si="7"/>
        <v>79</v>
      </c>
      <c r="D226" s="2">
        <f ca="1">(C226-$M$2)^2</f>
        <v>872.07996099999991</v>
      </c>
      <c r="E226" s="4"/>
      <c r="F226" s="6">
        <f ca="1">(C226-$M$2)/$M$5*10+50</f>
        <v>64.558086488659768</v>
      </c>
    </row>
    <row r="227" spans="1:6" x14ac:dyDescent="0.4">
      <c r="A227" s="1">
        <v>225</v>
      </c>
      <c r="B227" s="1">
        <f t="shared" ca="1" si="4"/>
        <v>93</v>
      </c>
      <c r="C227" s="1">
        <f t="shared" ca="1" si="7"/>
        <v>93</v>
      </c>
      <c r="D227" s="2">
        <f ca="1">(C227-$M$2)^2</f>
        <v>1894.9479609999999</v>
      </c>
      <c r="E227" s="4"/>
      <c r="F227" s="6">
        <f ca="1">(C227-$M$2)/$M$5*10+50</f>
        <v>71.459756287895715</v>
      </c>
    </row>
    <row r="228" spans="1:6" x14ac:dyDescent="0.4">
      <c r="A228" s="1">
        <v>226</v>
      </c>
      <c r="B228" s="1">
        <f t="shared" ca="1" si="4"/>
        <v>62</v>
      </c>
      <c r="C228" s="1">
        <f t="shared" ca="1" si="7"/>
        <v>62</v>
      </c>
      <c r="D228" s="2">
        <f ca="1">(C228-$M$2)^2</f>
        <v>157.02596099999997</v>
      </c>
      <c r="E228" s="4"/>
      <c r="F228" s="6">
        <f ca="1">(C228-$M$2)/$M$5*10+50</f>
        <v>56.177487446730403</v>
      </c>
    </row>
    <row r="229" spans="1:6" x14ac:dyDescent="0.4">
      <c r="A229" s="1">
        <v>227</v>
      </c>
      <c r="B229" s="1">
        <f t="shared" ca="1" si="4"/>
        <v>13</v>
      </c>
      <c r="C229" s="1">
        <f t="shared" ca="1" si="7"/>
        <v>13</v>
      </c>
      <c r="D229" s="2">
        <f ca="1">(C229-$M$2)^2</f>
        <v>1329.987961</v>
      </c>
      <c r="E229" s="4"/>
      <c r="F229" s="6">
        <f ca="1">(C229-$M$2)/$M$5*10+50</f>
        <v>32.021643149404596</v>
      </c>
    </row>
    <row r="230" spans="1:6" x14ac:dyDescent="0.4">
      <c r="A230" s="1">
        <v>228</v>
      </c>
      <c r="B230" s="1">
        <f t="shared" ca="1" si="4"/>
        <v>71</v>
      </c>
      <c r="C230" s="1">
        <f t="shared" ref="C230:C293" ca="1" si="8">IF(B230&lt;0,0,IF(B230&gt;100,100,B230))</f>
        <v>71</v>
      </c>
      <c r="D230" s="2">
        <f ca="1">(C230-$M$2)^2</f>
        <v>463.58396099999993</v>
      </c>
      <c r="E230" s="4"/>
      <c r="F230" s="6">
        <f ca="1">(C230-$M$2)/$M$5*10+50</f>
        <v>60.614275174810651</v>
      </c>
    </row>
    <row r="231" spans="1:6" x14ac:dyDescent="0.4">
      <c r="A231" s="1">
        <v>229</v>
      </c>
      <c r="B231" s="1">
        <f t="shared" ca="1" si="4"/>
        <v>63</v>
      </c>
      <c r="C231" s="1">
        <f t="shared" ca="1" si="8"/>
        <v>63</v>
      </c>
      <c r="D231" s="2">
        <f ca="1">(C231-$M$2)^2</f>
        <v>183.08796099999998</v>
      </c>
      <c r="E231" s="4"/>
      <c r="F231" s="6">
        <f ca="1">(C231-$M$2)/$M$5*10+50</f>
        <v>56.67046386096154</v>
      </c>
    </row>
    <row r="232" spans="1:6" x14ac:dyDescent="0.4">
      <c r="A232" s="1">
        <v>230</v>
      </c>
      <c r="B232" s="1">
        <f t="shared" ca="1" si="4"/>
        <v>69</v>
      </c>
      <c r="C232" s="1">
        <f t="shared" ca="1" si="8"/>
        <v>69</v>
      </c>
      <c r="D232" s="2">
        <f ca="1">(C232-$M$2)^2</f>
        <v>381.45996099999996</v>
      </c>
      <c r="E232" s="4"/>
      <c r="F232" s="6">
        <f ca="1">(C232-$M$2)/$M$5*10+50</f>
        <v>59.628322346348369</v>
      </c>
    </row>
    <row r="233" spans="1:6" x14ac:dyDescent="0.4">
      <c r="A233" s="1">
        <v>231</v>
      </c>
      <c r="B233" s="1">
        <f t="shared" ca="1" si="4"/>
        <v>11</v>
      </c>
      <c r="C233" s="1">
        <f t="shared" ca="1" si="8"/>
        <v>11</v>
      </c>
      <c r="D233" s="2">
        <f ca="1">(C233-$M$2)^2</f>
        <v>1479.863961</v>
      </c>
      <c r="E233" s="4"/>
      <c r="F233" s="6">
        <f ca="1">(C233-$M$2)/$M$5*10+50</f>
        <v>31.035690320942315</v>
      </c>
    </row>
    <row r="234" spans="1:6" x14ac:dyDescent="0.4">
      <c r="A234" s="1">
        <v>232</v>
      </c>
      <c r="B234" s="1">
        <f t="shared" ca="1" si="4"/>
        <v>24</v>
      </c>
      <c r="C234" s="1">
        <f t="shared" ca="1" si="8"/>
        <v>24</v>
      </c>
      <c r="D234" s="2">
        <f ca="1">(C234-$M$2)^2</f>
        <v>648.66996100000006</v>
      </c>
      <c r="E234" s="4"/>
      <c r="F234" s="6">
        <f ca="1">(C234-$M$2)/$M$5*10+50</f>
        <v>37.444383705947118</v>
      </c>
    </row>
    <row r="235" spans="1:6" x14ac:dyDescent="0.4">
      <c r="A235" s="1">
        <v>233</v>
      </c>
      <c r="B235" s="1">
        <f t="shared" ca="1" si="4"/>
        <v>37</v>
      </c>
      <c r="C235" s="1">
        <f t="shared" ca="1" si="8"/>
        <v>37</v>
      </c>
      <c r="D235" s="2">
        <f ca="1">(C235-$M$2)^2</f>
        <v>155.47596100000004</v>
      </c>
      <c r="E235" s="4"/>
      <c r="F235" s="6">
        <f ca="1">(C235-$M$2)/$M$5*10+50</f>
        <v>43.853077090951928</v>
      </c>
    </row>
    <row r="236" spans="1:6" x14ac:dyDescent="0.4">
      <c r="A236" s="1">
        <v>234</v>
      </c>
      <c r="B236" s="1">
        <f t="shared" ca="1" si="4"/>
        <v>77</v>
      </c>
      <c r="C236" s="1">
        <f t="shared" ca="1" si="8"/>
        <v>77</v>
      </c>
      <c r="D236" s="2">
        <f ca="1">(C236-$M$2)^2</f>
        <v>757.95596099999989</v>
      </c>
      <c r="E236" s="4"/>
      <c r="F236" s="6">
        <f ca="1">(C236-$M$2)/$M$5*10+50</f>
        <v>63.572133660197487</v>
      </c>
    </row>
    <row r="237" spans="1:6" x14ac:dyDescent="0.4">
      <c r="A237" s="1">
        <v>235</v>
      </c>
      <c r="B237" s="1">
        <f t="shared" ca="1" si="4"/>
        <v>32</v>
      </c>
      <c r="C237" s="1">
        <f t="shared" ca="1" si="8"/>
        <v>32</v>
      </c>
      <c r="D237" s="2">
        <f ca="1">(C237-$M$2)^2</f>
        <v>305.16596100000004</v>
      </c>
      <c r="E237" s="4"/>
      <c r="F237" s="6">
        <f ca="1">(C237-$M$2)/$M$5*10+50</f>
        <v>41.388195019796235</v>
      </c>
    </row>
    <row r="238" spans="1:6" x14ac:dyDescent="0.4">
      <c r="A238" s="1">
        <v>236</v>
      </c>
      <c r="B238" s="1">
        <f t="shared" ca="1" si="4"/>
        <v>46</v>
      </c>
      <c r="C238" s="1">
        <f t="shared" ca="1" si="8"/>
        <v>46</v>
      </c>
      <c r="D238" s="2">
        <f ca="1">(C238-$M$2)^2</f>
        <v>12.033961000000009</v>
      </c>
      <c r="E238" s="4"/>
      <c r="F238" s="6">
        <f ca="1">(C238-$M$2)/$M$5*10+50</f>
        <v>48.289864819032175</v>
      </c>
    </row>
    <row r="239" spans="1:6" x14ac:dyDescent="0.4">
      <c r="A239" s="1">
        <v>237</v>
      </c>
      <c r="B239" s="1">
        <f t="shared" ca="1" si="4"/>
        <v>21</v>
      </c>
      <c r="C239" s="1">
        <f t="shared" ca="1" si="8"/>
        <v>21</v>
      </c>
      <c r="D239" s="2">
        <f ca="1">(C239-$M$2)^2</f>
        <v>810.48396100000002</v>
      </c>
      <c r="E239" s="4"/>
      <c r="F239" s="6">
        <f ca="1">(C239-$M$2)/$M$5*10+50</f>
        <v>35.965454463253707</v>
      </c>
    </row>
    <row r="240" spans="1:6" x14ac:dyDescent="0.4">
      <c r="A240" s="1">
        <v>238</v>
      </c>
      <c r="B240" s="1">
        <f t="shared" ca="1" si="4"/>
        <v>32</v>
      </c>
      <c r="C240" s="1">
        <f t="shared" ca="1" si="8"/>
        <v>32</v>
      </c>
      <c r="D240" s="2">
        <f ca="1">(C240-$M$2)^2</f>
        <v>305.16596100000004</v>
      </c>
      <c r="E240" s="4"/>
      <c r="F240" s="6">
        <f ca="1">(C240-$M$2)/$M$5*10+50</f>
        <v>41.388195019796235</v>
      </c>
    </row>
    <row r="241" spans="1:6" x14ac:dyDescent="0.4">
      <c r="A241" s="1">
        <v>239</v>
      </c>
      <c r="B241" s="1">
        <f t="shared" ca="1" si="4"/>
        <v>80</v>
      </c>
      <c r="C241" s="1">
        <f t="shared" ca="1" si="8"/>
        <v>80</v>
      </c>
      <c r="D241" s="2">
        <f ca="1">(C241-$M$2)^2</f>
        <v>932.14196099999992</v>
      </c>
      <c r="E241" s="4"/>
      <c r="F241" s="6">
        <f ca="1">(C241-$M$2)/$M$5*10+50</f>
        <v>65.051062902890905</v>
      </c>
    </row>
    <row r="242" spans="1:6" x14ac:dyDescent="0.4">
      <c r="A242" s="1">
        <v>240</v>
      </c>
      <c r="B242" s="1">
        <f t="shared" ca="1" si="4"/>
        <v>60</v>
      </c>
      <c r="C242" s="1">
        <f t="shared" ca="1" si="8"/>
        <v>60</v>
      </c>
      <c r="D242" s="2">
        <f ca="1">(C242-$M$2)^2</f>
        <v>110.90196099999997</v>
      </c>
      <c r="E242" s="4"/>
      <c r="F242" s="6">
        <f ca="1">(C242-$M$2)/$M$5*10+50</f>
        <v>55.191534618268122</v>
      </c>
    </row>
    <row r="243" spans="1:6" x14ac:dyDescent="0.4">
      <c r="A243" s="1">
        <v>241</v>
      </c>
      <c r="B243" s="1">
        <f t="shared" ca="1" si="4"/>
        <v>62</v>
      </c>
      <c r="C243" s="1">
        <f t="shared" ca="1" si="8"/>
        <v>62</v>
      </c>
      <c r="D243" s="2">
        <f ca="1">(C243-$M$2)^2</f>
        <v>157.02596099999997</v>
      </c>
      <c r="E243" s="4"/>
      <c r="F243" s="6">
        <f ca="1">(C243-$M$2)/$M$5*10+50</f>
        <v>56.177487446730403</v>
      </c>
    </row>
    <row r="244" spans="1:6" x14ac:dyDescent="0.4">
      <c r="A244" s="1">
        <v>242</v>
      </c>
      <c r="B244" s="1">
        <f t="shared" ca="1" si="4"/>
        <v>47</v>
      </c>
      <c r="C244" s="1">
        <f t="shared" ca="1" si="8"/>
        <v>47</v>
      </c>
      <c r="D244" s="2">
        <f ca="1">(C244-$M$2)^2</f>
        <v>6.0959610000000062</v>
      </c>
      <c r="E244" s="4"/>
      <c r="F244" s="6">
        <f ca="1">(C244-$M$2)/$M$5*10+50</f>
        <v>48.782841233263319</v>
      </c>
    </row>
    <row r="245" spans="1:6" x14ac:dyDescent="0.4">
      <c r="A245" s="1">
        <v>243</v>
      </c>
      <c r="B245" s="1">
        <f t="shared" ca="1" si="4"/>
        <v>45</v>
      </c>
      <c r="C245" s="1">
        <f t="shared" ca="1" si="8"/>
        <v>45</v>
      </c>
      <c r="D245" s="2">
        <f ca="1">(C245-$M$2)^2</f>
        <v>19.971961000000011</v>
      </c>
      <c r="E245" s="4"/>
      <c r="F245" s="6">
        <f ca="1">(C245-$M$2)/$M$5*10+50</f>
        <v>47.796888404801038</v>
      </c>
    </row>
    <row r="246" spans="1:6" x14ac:dyDescent="0.4">
      <c r="A246" s="1">
        <v>244</v>
      </c>
      <c r="B246" s="1">
        <f t="shared" ca="1" si="4"/>
        <v>71</v>
      </c>
      <c r="C246" s="1">
        <f t="shared" ca="1" si="8"/>
        <v>71</v>
      </c>
      <c r="D246" s="2">
        <f ca="1">(C246-$M$2)^2</f>
        <v>463.58396099999993</v>
      </c>
      <c r="E246" s="4"/>
      <c r="F246" s="6">
        <f ca="1">(C246-$M$2)/$M$5*10+50</f>
        <v>60.614275174810651</v>
      </c>
    </row>
    <row r="247" spans="1:6" x14ac:dyDescent="0.4">
      <c r="A247" s="1">
        <v>245</v>
      </c>
      <c r="B247" s="1">
        <f t="shared" ca="1" si="4"/>
        <v>3</v>
      </c>
      <c r="C247" s="1">
        <f t="shared" ca="1" si="8"/>
        <v>3</v>
      </c>
      <c r="D247" s="2">
        <f ca="1">(C247-$M$2)^2</f>
        <v>2159.3679609999999</v>
      </c>
      <c r="E247" s="4"/>
      <c r="F247" s="6">
        <f ca="1">(C247-$M$2)/$M$5*10+50</f>
        <v>27.091879007093205</v>
      </c>
    </row>
    <row r="248" spans="1:6" x14ac:dyDescent="0.4">
      <c r="A248" s="1">
        <v>246</v>
      </c>
      <c r="B248" s="1">
        <f t="shared" ca="1" si="4"/>
        <v>45</v>
      </c>
      <c r="C248" s="1">
        <f t="shared" ca="1" si="8"/>
        <v>45</v>
      </c>
      <c r="D248" s="2">
        <f ca="1">(C248-$M$2)^2</f>
        <v>19.971961000000011</v>
      </c>
      <c r="E248" s="4"/>
      <c r="F248" s="6">
        <f ca="1">(C248-$M$2)/$M$5*10+50</f>
        <v>47.796888404801038</v>
      </c>
    </row>
    <row r="249" spans="1:6" x14ac:dyDescent="0.4">
      <c r="A249" s="1">
        <v>247</v>
      </c>
      <c r="B249" s="1">
        <f t="shared" ca="1" si="4"/>
        <v>53</v>
      </c>
      <c r="C249" s="1">
        <f t="shared" ca="1" si="8"/>
        <v>53</v>
      </c>
      <c r="D249" s="2">
        <f ca="1">(C249-$M$2)^2</f>
        <v>12.467960999999992</v>
      </c>
      <c r="E249" s="4"/>
      <c r="F249" s="6">
        <f ca="1">(C249-$M$2)/$M$5*10+50</f>
        <v>51.740699718650148</v>
      </c>
    </row>
    <row r="250" spans="1:6" x14ac:dyDescent="0.4">
      <c r="A250" s="1">
        <v>248</v>
      </c>
      <c r="B250" s="1">
        <f t="shared" ca="1" si="4"/>
        <v>71</v>
      </c>
      <c r="C250" s="1">
        <f t="shared" ca="1" si="8"/>
        <v>71</v>
      </c>
      <c r="D250" s="2">
        <f ca="1">(C250-$M$2)^2</f>
        <v>463.58396099999993</v>
      </c>
      <c r="E250" s="4"/>
      <c r="F250" s="6">
        <f ca="1">(C250-$M$2)/$M$5*10+50</f>
        <v>60.614275174810651</v>
      </c>
    </row>
    <row r="251" spans="1:6" x14ac:dyDescent="0.4">
      <c r="A251" s="1">
        <v>249</v>
      </c>
      <c r="B251" s="1">
        <f t="shared" ca="1" si="4"/>
        <v>29</v>
      </c>
      <c r="C251" s="1">
        <f t="shared" ca="1" si="8"/>
        <v>29</v>
      </c>
      <c r="D251" s="2">
        <f ca="1">(C251-$M$2)^2</f>
        <v>418.97996100000006</v>
      </c>
      <c r="E251" s="4"/>
      <c r="F251" s="6">
        <f ca="1">(C251-$M$2)/$M$5*10+50</f>
        <v>39.909265777102817</v>
      </c>
    </row>
    <row r="252" spans="1:6" x14ac:dyDescent="0.4">
      <c r="A252" s="1">
        <v>250</v>
      </c>
      <c r="B252" s="1">
        <f t="shared" ca="1" si="4"/>
        <v>71</v>
      </c>
      <c r="C252" s="1">
        <f t="shared" ca="1" si="8"/>
        <v>71</v>
      </c>
      <c r="D252" s="2">
        <f ca="1">(C252-$M$2)^2</f>
        <v>463.58396099999993</v>
      </c>
      <c r="E252" s="4"/>
      <c r="F252" s="6">
        <f ca="1">(C252-$M$2)/$M$5*10+50</f>
        <v>60.614275174810651</v>
      </c>
    </row>
    <row r="253" spans="1:6" x14ac:dyDescent="0.4">
      <c r="A253" s="1">
        <v>251</v>
      </c>
      <c r="B253" s="1">
        <f t="shared" ca="1" si="4"/>
        <v>28</v>
      </c>
      <c r="C253" s="1">
        <f t="shared" ca="1" si="8"/>
        <v>28</v>
      </c>
      <c r="D253" s="2">
        <f ca="1">(C253-$M$2)^2</f>
        <v>460.91796100000005</v>
      </c>
      <c r="E253" s="4"/>
      <c r="F253" s="6">
        <f ca="1">(C253-$M$2)/$M$5*10+50</f>
        <v>39.41628936287168</v>
      </c>
    </row>
    <row r="254" spans="1:6" x14ac:dyDescent="0.4">
      <c r="A254" s="1">
        <v>252</v>
      </c>
      <c r="B254" s="1">
        <f t="shared" ca="1" si="4"/>
        <v>32</v>
      </c>
      <c r="C254" s="1">
        <f t="shared" ca="1" si="8"/>
        <v>32</v>
      </c>
      <c r="D254" s="2">
        <f ca="1">(C254-$M$2)^2</f>
        <v>305.16596100000004</v>
      </c>
      <c r="E254" s="4"/>
      <c r="F254" s="6">
        <f ca="1">(C254-$M$2)/$M$5*10+50</f>
        <v>41.388195019796235</v>
      </c>
    </row>
    <row r="255" spans="1:6" x14ac:dyDescent="0.4">
      <c r="A255" s="1">
        <v>253</v>
      </c>
      <c r="B255" s="1">
        <f t="shared" ca="1" si="4"/>
        <v>59</v>
      </c>
      <c r="C255" s="1">
        <f t="shared" ca="1" si="8"/>
        <v>59</v>
      </c>
      <c r="D255" s="2">
        <f ca="1">(C255-$M$2)^2</f>
        <v>90.839960999999974</v>
      </c>
      <c r="E255" s="4"/>
      <c r="F255" s="6">
        <f ca="1">(C255-$M$2)/$M$5*10+50</f>
        <v>54.698558204036985</v>
      </c>
    </row>
    <row r="256" spans="1:6" x14ac:dyDescent="0.4">
      <c r="A256" s="1">
        <v>254</v>
      </c>
      <c r="B256" s="1">
        <f t="shared" ca="1" si="4"/>
        <v>60</v>
      </c>
      <c r="C256" s="1">
        <f t="shared" ca="1" si="8"/>
        <v>60</v>
      </c>
      <c r="D256" s="2">
        <f ca="1">(C256-$M$2)^2</f>
        <v>110.90196099999997</v>
      </c>
      <c r="E256" s="4"/>
      <c r="F256" s="6">
        <f ca="1">(C256-$M$2)/$M$5*10+50</f>
        <v>55.191534618268122</v>
      </c>
    </row>
    <row r="257" spans="1:6" x14ac:dyDescent="0.4">
      <c r="A257" s="1">
        <v>255</v>
      </c>
      <c r="B257" s="1">
        <f t="shared" ca="1" si="4"/>
        <v>67</v>
      </c>
      <c r="C257" s="1">
        <f t="shared" ca="1" si="8"/>
        <v>67</v>
      </c>
      <c r="D257" s="2">
        <f ca="1">(C257-$M$2)^2</f>
        <v>307.33596099999994</v>
      </c>
      <c r="E257" s="4"/>
      <c r="F257" s="6">
        <f ca="1">(C257-$M$2)/$M$5*10+50</f>
        <v>58.642369517886095</v>
      </c>
    </row>
    <row r="258" spans="1:6" x14ac:dyDescent="0.4">
      <c r="A258" s="1">
        <v>256</v>
      </c>
      <c r="B258" s="1">
        <f t="shared" ca="1" si="4"/>
        <v>43</v>
      </c>
      <c r="C258" s="1">
        <f t="shared" ca="1" si="8"/>
        <v>43</v>
      </c>
      <c r="D258" s="2">
        <f ca="1">(C258-$M$2)^2</f>
        <v>41.847961000000012</v>
      </c>
      <c r="E258" s="4"/>
      <c r="F258" s="6">
        <f ca="1">(C258-$M$2)/$M$5*10+50</f>
        <v>46.810935576338764</v>
      </c>
    </row>
    <row r="259" spans="1:6" x14ac:dyDescent="0.4">
      <c r="A259" s="1">
        <v>257</v>
      </c>
      <c r="B259" s="1">
        <f t="shared" ca="1" si="4"/>
        <v>63</v>
      </c>
      <c r="C259" s="1">
        <f t="shared" ca="1" si="8"/>
        <v>63</v>
      </c>
      <c r="D259" s="2">
        <f ca="1">(C259-$M$2)^2</f>
        <v>183.08796099999998</v>
      </c>
      <c r="E259" s="4"/>
      <c r="F259" s="6">
        <f ca="1">(C259-$M$2)/$M$5*10+50</f>
        <v>56.67046386096154</v>
      </c>
    </row>
    <row r="260" spans="1:6" x14ac:dyDescent="0.4">
      <c r="A260" s="1">
        <v>258</v>
      </c>
      <c r="B260" s="1">
        <f t="shared" ca="1" si="4"/>
        <v>32</v>
      </c>
      <c r="C260" s="1">
        <f t="shared" ca="1" si="8"/>
        <v>32</v>
      </c>
      <c r="D260" s="2">
        <f ca="1">(C260-$M$2)^2</f>
        <v>305.16596100000004</v>
      </c>
      <c r="E260" s="4"/>
      <c r="F260" s="6">
        <f ca="1">(C260-$M$2)/$M$5*10+50</f>
        <v>41.388195019796235</v>
      </c>
    </row>
    <row r="261" spans="1:6" x14ac:dyDescent="0.4">
      <c r="A261" s="1">
        <v>259</v>
      </c>
      <c r="B261" s="1">
        <f t="shared" ca="1" si="4"/>
        <v>43</v>
      </c>
      <c r="C261" s="1">
        <f t="shared" ca="1" si="8"/>
        <v>43</v>
      </c>
      <c r="D261" s="2">
        <f ca="1">(C261-$M$2)^2</f>
        <v>41.847961000000012</v>
      </c>
      <c r="E261" s="4"/>
      <c r="F261" s="6">
        <f ca="1">(C261-$M$2)/$M$5*10+50</f>
        <v>46.810935576338764</v>
      </c>
    </row>
    <row r="262" spans="1:6" x14ac:dyDescent="0.4">
      <c r="A262" s="1">
        <v>260</v>
      </c>
      <c r="B262" s="1">
        <f t="shared" ca="1" si="4"/>
        <v>60</v>
      </c>
      <c r="C262" s="1">
        <f t="shared" ca="1" si="8"/>
        <v>60</v>
      </c>
      <c r="D262" s="2">
        <f ca="1">(C262-$M$2)^2</f>
        <v>110.90196099999997</v>
      </c>
      <c r="E262" s="4"/>
      <c r="F262" s="6">
        <f ca="1">(C262-$M$2)/$M$5*10+50</f>
        <v>55.191534618268122</v>
      </c>
    </row>
    <row r="263" spans="1:6" x14ac:dyDescent="0.4">
      <c r="A263" s="1">
        <v>261</v>
      </c>
      <c r="B263" s="1">
        <f t="shared" ca="1" si="4"/>
        <v>72</v>
      </c>
      <c r="C263" s="1">
        <f t="shared" ca="1" si="8"/>
        <v>72</v>
      </c>
      <c r="D263" s="2">
        <f ca="1">(C263-$M$2)^2</f>
        <v>507.64596099999994</v>
      </c>
      <c r="E263" s="4"/>
      <c r="F263" s="6">
        <f ca="1">(C263-$M$2)/$M$5*10+50</f>
        <v>61.107251589041795</v>
      </c>
    </row>
    <row r="264" spans="1:6" x14ac:dyDescent="0.4">
      <c r="A264" s="1">
        <v>262</v>
      </c>
      <c r="B264" s="1">
        <f t="shared" ca="1" si="4"/>
        <v>25</v>
      </c>
      <c r="C264" s="1">
        <f t="shared" ca="1" si="8"/>
        <v>25</v>
      </c>
      <c r="D264" s="2">
        <f ca="1">(C264-$M$2)^2</f>
        <v>598.73196100000007</v>
      </c>
      <c r="E264" s="4"/>
      <c r="F264" s="6">
        <f ca="1">(C264-$M$2)/$M$5*10+50</f>
        <v>37.937360120178262</v>
      </c>
    </row>
    <row r="265" spans="1:6" x14ac:dyDescent="0.4">
      <c r="A265" s="1">
        <v>263</v>
      </c>
      <c r="B265" s="1">
        <f t="shared" ca="1" si="4"/>
        <v>70</v>
      </c>
      <c r="C265" s="1">
        <f t="shared" ca="1" si="8"/>
        <v>70</v>
      </c>
      <c r="D265" s="2">
        <f ca="1">(C265-$M$2)^2</f>
        <v>421.52196099999998</v>
      </c>
      <c r="E265" s="4"/>
      <c r="F265" s="6">
        <f ca="1">(C265-$M$2)/$M$5*10+50</f>
        <v>60.121298760579513</v>
      </c>
    </row>
    <row r="266" spans="1:6" x14ac:dyDescent="0.4">
      <c r="A266" s="1">
        <v>264</v>
      </c>
      <c r="B266" s="1">
        <f t="shared" ca="1" si="4"/>
        <v>63</v>
      </c>
      <c r="C266" s="1">
        <f t="shared" ca="1" si="8"/>
        <v>63</v>
      </c>
      <c r="D266" s="2">
        <f ca="1">(C266-$M$2)^2</f>
        <v>183.08796099999998</v>
      </c>
      <c r="E266" s="4"/>
      <c r="F266" s="6">
        <f ca="1">(C266-$M$2)/$M$5*10+50</f>
        <v>56.67046386096154</v>
      </c>
    </row>
    <row r="267" spans="1:6" x14ac:dyDescent="0.4">
      <c r="A267" s="1">
        <v>265</v>
      </c>
      <c r="B267" s="1">
        <f t="shared" ca="1" si="4"/>
        <v>93</v>
      </c>
      <c r="C267" s="1">
        <f t="shared" ca="1" si="8"/>
        <v>93</v>
      </c>
      <c r="D267" s="2">
        <f ca="1">(C267-$M$2)^2</f>
        <v>1894.9479609999999</v>
      </c>
      <c r="E267" s="4"/>
      <c r="F267" s="6">
        <f ca="1">(C267-$M$2)/$M$5*10+50</f>
        <v>71.459756287895715</v>
      </c>
    </row>
    <row r="268" spans="1:6" x14ac:dyDescent="0.4">
      <c r="A268" s="1">
        <v>266</v>
      </c>
      <c r="B268" s="1">
        <f t="shared" ca="1" si="4"/>
        <v>44</v>
      </c>
      <c r="C268" s="1">
        <f t="shared" ca="1" si="8"/>
        <v>44</v>
      </c>
      <c r="D268" s="2">
        <f ca="1">(C268-$M$2)^2</f>
        <v>29.909961000000013</v>
      </c>
      <c r="E268" s="4"/>
      <c r="F268" s="6">
        <f ca="1">(C268-$M$2)/$M$5*10+50</f>
        <v>47.303911990569901</v>
      </c>
    </row>
    <row r="269" spans="1:6" x14ac:dyDescent="0.4">
      <c r="A269" s="1">
        <v>267</v>
      </c>
      <c r="B269" s="1">
        <f t="shared" ca="1" si="4"/>
        <v>70</v>
      </c>
      <c r="C269" s="1">
        <f t="shared" ca="1" si="8"/>
        <v>70</v>
      </c>
      <c r="D269" s="2">
        <f ca="1">(C269-$M$2)^2</f>
        <v>421.52196099999998</v>
      </c>
      <c r="E269" s="4"/>
      <c r="F269" s="6">
        <f ca="1">(C269-$M$2)/$M$5*10+50</f>
        <v>60.121298760579513</v>
      </c>
    </row>
    <row r="270" spans="1:6" x14ac:dyDescent="0.4">
      <c r="A270" s="1">
        <v>268</v>
      </c>
      <c r="B270" s="1">
        <f t="shared" ca="1" si="4"/>
        <v>58</v>
      </c>
      <c r="C270" s="1">
        <f t="shared" ca="1" si="8"/>
        <v>58</v>
      </c>
      <c r="D270" s="2">
        <f ca="1">(C270-$M$2)^2</f>
        <v>72.777960999999976</v>
      </c>
      <c r="E270" s="4"/>
      <c r="F270" s="6">
        <f ca="1">(C270-$M$2)/$M$5*10+50</f>
        <v>54.205581789805848</v>
      </c>
    </row>
    <row r="271" spans="1:6" x14ac:dyDescent="0.4">
      <c r="A271" s="1">
        <v>269</v>
      </c>
      <c r="B271" s="1">
        <f t="shared" ca="1" si="4"/>
        <v>47</v>
      </c>
      <c r="C271" s="1">
        <f t="shared" ca="1" si="8"/>
        <v>47</v>
      </c>
      <c r="D271" s="2">
        <f ca="1">(C271-$M$2)^2</f>
        <v>6.0959610000000062</v>
      </c>
      <c r="E271" s="4"/>
      <c r="F271" s="6">
        <f ca="1">(C271-$M$2)/$M$5*10+50</f>
        <v>48.782841233263319</v>
      </c>
    </row>
    <row r="272" spans="1:6" x14ac:dyDescent="0.4">
      <c r="A272" s="1">
        <v>270</v>
      </c>
      <c r="B272" s="1">
        <f t="shared" ca="1" si="4"/>
        <v>18</v>
      </c>
      <c r="C272" s="1">
        <f t="shared" ca="1" si="8"/>
        <v>18</v>
      </c>
      <c r="D272" s="2">
        <f ca="1">(C272-$M$2)^2</f>
        <v>990.2979610000001</v>
      </c>
      <c r="E272" s="4"/>
      <c r="F272" s="6">
        <f ca="1">(C272-$M$2)/$M$5*10+50</f>
        <v>34.486525220560289</v>
      </c>
    </row>
    <row r="273" spans="1:6" x14ac:dyDescent="0.4">
      <c r="A273" s="1">
        <v>271</v>
      </c>
      <c r="B273" s="1">
        <f t="shared" ca="1" si="4"/>
        <v>71</v>
      </c>
      <c r="C273" s="1">
        <f t="shared" ca="1" si="8"/>
        <v>71</v>
      </c>
      <c r="D273" s="2">
        <f ca="1">(C273-$M$2)^2</f>
        <v>463.58396099999993</v>
      </c>
      <c r="E273" s="4"/>
      <c r="F273" s="6">
        <f ca="1">(C273-$M$2)/$M$5*10+50</f>
        <v>60.614275174810651</v>
      </c>
    </row>
    <row r="274" spans="1:6" x14ac:dyDescent="0.4">
      <c r="A274" s="1">
        <v>272</v>
      </c>
      <c r="B274" s="1">
        <f t="shared" ca="1" si="4"/>
        <v>36</v>
      </c>
      <c r="C274" s="1">
        <f t="shared" ca="1" si="8"/>
        <v>36</v>
      </c>
      <c r="D274" s="2">
        <f ca="1">(C274-$M$2)^2</f>
        <v>181.41396100000003</v>
      </c>
      <c r="E274" s="4"/>
      <c r="F274" s="6">
        <f ca="1">(C274-$M$2)/$M$5*10+50</f>
        <v>43.360100676720791</v>
      </c>
    </row>
    <row r="275" spans="1:6" x14ac:dyDescent="0.4">
      <c r="A275" s="1">
        <v>273</v>
      </c>
      <c r="B275" s="1">
        <f t="shared" ca="1" si="4"/>
        <v>56</v>
      </c>
      <c r="C275" s="1">
        <f t="shared" ca="1" si="8"/>
        <v>56</v>
      </c>
      <c r="D275" s="2">
        <f ca="1">(C275-$M$2)^2</f>
        <v>42.653960999999981</v>
      </c>
      <c r="E275" s="4"/>
      <c r="F275" s="6">
        <f ca="1">(C275-$M$2)/$M$5*10+50</f>
        <v>53.219628961343567</v>
      </c>
    </row>
    <row r="276" spans="1:6" x14ac:dyDescent="0.4">
      <c r="A276" s="1">
        <v>274</v>
      </c>
      <c r="B276" s="1">
        <f t="shared" ca="1" si="4"/>
        <v>32</v>
      </c>
      <c r="C276" s="1">
        <f t="shared" ca="1" si="8"/>
        <v>32</v>
      </c>
      <c r="D276" s="2">
        <f ca="1">(C276-$M$2)^2</f>
        <v>305.16596100000004</v>
      </c>
      <c r="E276" s="4"/>
      <c r="F276" s="6">
        <f ca="1">(C276-$M$2)/$M$5*10+50</f>
        <v>41.388195019796235</v>
      </c>
    </row>
    <row r="277" spans="1:6" x14ac:dyDescent="0.4">
      <c r="A277" s="1">
        <v>275</v>
      </c>
      <c r="B277" s="1">
        <f t="shared" ca="1" si="4"/>
        <v>38</v>
      </c>
      <c r="C277" s="1">
        <f t="shared" ca="1" si="8"/>
        <v>38</v>
      </c>
      <c r="D277" s="2">
        <f ca="1">(C277-$M$2)^2</f>
        <v>131.53796100000002</v>
      </c>
      <c r="E277" s="4"/>
      <c r="F277" s="6">
        <f ca="1">(C277-$M$2)/$M$5*10+50</f>
        <v>44.346053505183065</v>
      </c>
    </row>
    <row r="278" spans="1:6" x14ac:dyDescent="0.4">
      <c r="A278" s="1">
        <v>276</v>
      </c>
      <c r="B278" s="1">
        <f t="shared" ca="1" si="4"/>
        <v>49</v>
      </c>
      <c r="C278" s="1">
        <f t="shared" ca="1" si="8"/>
        <v>49</v>
      </c>
      <c r="D278" s="2">
        <f ca="1">(C278-$M$2)^2</f>
        <v>0.21996100000000113</v>
      </c>
      <c r="E278" s="4"/>
      <c r="F278" s="6">
        <f ca="1">(C278-$M$2)/$M$5*10+50</f>
        <v>49.768794061725593</v>
      </c>
    </row>
    <row r="279" spans="1:6" x14ac:dyDescent="0.4">
      <c r="A279" s="1">
        <v>277</v>
      </c>
      <c r="B279" s="1">
        <f t="shared" ca="1" si="4"/>
        <v>41</v>
      </c>
      <c r="C279" s="1">
        <f t="shared" ca="1" si="8"/>
        <v>41</v>
      </c>
      <c r="D279" s="2">
        <f ca="1">(C279-$M$2)^2</f>
        <v>71.723961000000017</v>
      </c>
      <c r="E279" s="4"/>
      <c r="F279" s="6">
        <f ca="1">(C279-$M$2)/$M$5*10+50</f>
        <v>45.824982747876483</v>
      </c>
    </row>
    <row r="280" spans="1:6" x14ac:dyDescent="0.4">
      <c r="A280" s="1">
        <v>278</v>
      </c>
      <c r="B280" s="1">
        <f t="shared" ca="1" si="4"/>
        <v>32</v>
      </c>
      <c r="C280" s="1">
        <f t="shared" ca="1" si="8"/>
        <v>32</v>
      </c>
      <c r="D280" s="2">
        <f ca="1">(C280-$M$2)^2</f>
        <v>305.16596100000004</v>
      </c>
      <c r="E280" s="4"/>
      <c r="F280" s="6">
        <f ca="1">(C280-$M$2)/$M$5*10+50</f>
        <v>41.388195019796235</v>
      </c>
    </row>
    <row r="281" spans="1:6" x14ac:dyDescent="0.4">
      <c r="A281" s="1">
        <v>279</v>
      </c>
      <c r="B281" s="1">
        <f t="shared" ca="1" si="4"/>
        <v>21</v>
      </c>
      <c r="C281" s="1">
        <f t="shared" ca="1" si="8"/>
        <v>21</v>
      </c>
      <c r="D281" s="2">
        <f ca="1">(C281-$M$2)^2</f>
        <v>810.48396100000002</v>
      </c>
      <c r="E281" s="4"/>
      <c r="F281" s="6">
        <f ca="1">(C281-$M$2)/$M$5*10+50</f>
        <v>35.965454463253707</v>
      </c>
    </row>
    <row r="282" spans="1:6" x14ac:dyDescent="0.4">
      <c r="A282" s="1">
        <v>280</v>
      </c>
      <c r="B282" s="1">
        <f t="shared" ca="1" si="4"/>
        <v>42</v>
      </c>
      <c r="C282" s="1">
        <f t="shared" ca="1" si="8"/>
        <v>42</v>
      </c>
      <c r="D282" s="2">
        <f ca="1">(C282-$M$2)^2</f>
        <v>55.785961000000015</v>
      </c>
      <c r="E282" s="4"/>
      <c r="F282" s="6">
        <f ca="1">(C282-$M$2)/$M$5*10+50</f>
        <v>46.31795916210762</v>
      </c>
    </row>
    <row r="283" spans="1:6" x14ac:dyDescent="0.4">
      <c r="A283" s="1">
        <v>281</v>
      </c>
      <c r="B283" s="1">
        <f t="shared" ca="1" si="4"/>
        <v>54</v>
      </c>
      <c r="C283" s="1">
        <f t="shared" ca="1" si="8"/>
        <v>54</v>
      </c>
      <c r="D283" s="2">
        <f ca="1">(C283-$M$2)^2</f>
        <v>20.529960999999989</v>
      </c>
      <c r="E283" s="4"/>
      <c r="F283" s="6">
        <f ca="1">(C283-$M$2)/$M$5*10+50</f>
        <v>52.233676132881293</v>
      </c>
    </row>
    <row r="284" spans="1:6" x14ac:dyDescent="0.4">
      <c r="A284" s="1">
        <v>282</v>
      </c>
      <c r="B284" s="1">
        <f t="shared" ca="1" si="4"/>
        <v>52</v>
      </c>
      <c r="C284" s="1">
        <f t="shared" ca="1" si="8"/>
        <v>52</v>
      </c>
      <c r="D284" s="2">
        <f ca="1">(C284-$M$2)^2</f>
        <v>6.4059609999999942</v>
      </c>
      <c r="E284" s="4"/>
      <c r="F284" s="6">
        <f ca="1">(C284-$M$2)/$M$5*10+50</f>
        <v>51.247723304419011</v>
      </c>
    </row>
    <row r="285" spans="1:6" x14ac:dyDescent="0.4">
      <c r="A285" s="1">
        <v>283</v>
      </c>
      <c r="B285" s="1">
        <f t="shared" ca="1" si="4"/>
        <v>63</v>
      </c>
      <c r="C285" s="1">
        <f t="shared" ca="1" si="8"/>
        <v>63</v>
      </c>
      <c r="D285" s="2">
        <f ca="1">(C285-$M$2)^2</f>
        <v>183.08796099999998</v>
      </c>
      <c r="E285" s="4"/>
      <c r="F285" s="6">
        <f ca="1">(C285-$M$2)/$M$5*10+50</f>
        <v>56.67046386096154</v>
      </c>
    </row>
    <row r="286" spans="1:6" x14ac:dyDescent="0.4">
      <c r="A286" s="1">
        <v>284</v>
      </c>
      <c r="B286" s="1">
        <f t="shared" ca="1" si="4"/>
        <v>15</v>
      </c>
      <c r="C286" s="1">
        <f t="shared" ca="1" si="8"/>
        <v>15</v>
      </c>
      <c r="D286" s="2">
        <f ca="1">(C286-$M$2)^2</f>
        <v>1188.1119610000001</v>
      </c>
      <c r="E286" s="4"/>
      <c r="F286" s="6">
        <f ca="1">(C286-$M$2)/$M$5*10+50</f>
        <v>33.00759597786687</v>
      </c>
    </row>
    <row r="287" spans="1:6" x14ac:dyDescent="0.4">
      <c r="A287" s="1">
        <v>285</v>
      </c>
      <c r="B287" s="1">
        <f t="shared" ca="1" si="4"/>
        <v>43</v>
      </c>
      <c r="C287" s="1">
        <f t="shared" ca="1" si="8"/>
        <v>43</v>
      </c>
      <c r="D287" s="2">
        <f ca="1">(C287-$M$2)^2</f>
        <v>41.847961000000012</v>
      </c>
      <c r="E287" s="4"/>
      <c r="F287" s="6">
        <f ca="1">(C287-$M$2)/$M$5*10+50</f>
        <v>46.810935576338764</v>
      </c>
    </row>
    <row r="288" spans="1:6" x14ac:dyDescent="0.4">
      <c r="A288" s="1">
        <v>286</v>
      </c>
      <c r="B288" s="1">
        <f t="shared" ca="1" si="4"/>
        <v>52</v>
      </c>
      <c r="C288" s="1">
        <f t="shared" ca="1" si="8"/>
        <v>52</v>
      </c>
      <c r="D288" s="2">
        <f ca="1">(C288-$M$2)^2</f>
        <v>6.4059609999999942</v>
      </c>
      <c r="E288" s="4"/>
      <c r="F288" s="6">
        <f ca="1">(C288-$M$2)/$M$5*10+50</f>
        <v>51.247723304419011</v>
      </c>
    </row>
    <row r="289" spans="1:6" x14ac:dyDescent="0.4">
      <c r="A289" s="1">
        <v>287</v>
      </c>
      <c r="B289" s="1">
        <f t="shared" ca="1" si="4"/>
        <v>58</v>
      </c>
      <c r="C289" s="1">
        <f t="shared" ca="1" si="8"/>
        <v>58</v>
      </c>
      <c r="D289" s="2">
        <f ca="1">(C289-$M$2)^2</f>
        <v>72.777960999999976</v>
      </c>
      <c r="E289" s="4"/>
      <c r="F289" s="6">
        <f ca="1">(C289-$M$2)/$M$5*10+50</f>
        <v>54.205581789805848</v>
      </c>
    </row>
    <row r="290" spans="1:6" x14ac:dyDescent="0.4">
      <c r="A290" s="1">
        <v>288</v>
      </c>
      <c r="B290" s="1">
        <f t="shared" ca="1" si="4"/>
        <v>69</v>
      </c>
      <c r="C290" s="1">
        <f t="shared" ca="1" si="8"/>
        <v>69</v>
      </c>
      <c r="D290" s="2">
        <f ca="1">(C290-$M$2)^2</f>
        <v>381.45996099999996</v>
      </c>
      <c r="E290" s="4"/>
      <c r="F290" s="6">
        <f ca="1">(C290-$M$2)/$M$5*10+50</f>
        <v>59.628322346348369</v>
      </c>
    </row>
    <row r="291" spans="1:6" x14ac:dyDescent="0.4">
      <c r="A291" s="1">
        <v>289</v>
      </c>
      <c r="B291" s="1">
        <f t="shared" ca="1" si="4"/>
        <v>39</v>
      </c>
      <c r="C291" s="1">
        <f t="shared" ca="1" si="8"/>
        <v>39</v>
      </c>
      <c r="D291" s="2">
        <f ca="1">(C291-$M$2)^2</f>
        <v>109.59996100000002</v>
      </c>
      <c r="E291" s="4"/>
      <c r="F291" s="6">
        <f ca="1">(C291-$M$2)/$M$5*10+50</f>
        <v>44.839029919414209</v>
      </c>
    </row>
    <row r="292" spans="1:6" x14ac:dyDescent="0.4">
      <c r="A292" s="1">
        <v>290</v>
      </c>
      <c r="B292" s="1">
        <f t="shared" ca="1" si="4"/>
        <v>73</v>
      </c>
      <c r="C292" s="1">
        <f t="shared" ca="1" si="8"/>
        <v>73</v>
      </c>
      <c r="D292" s="2">
        <f ca="1">(C292-$M$2)^2</f>
        <v>553.70796099999995</v>
      </c>
      <c r="E292" s="4"/>
      <c r="F292" s="6">
        <f ca="1">(C292-$M$2)/$M$5*10+50</f>
        <v>61.600228003272932</v>
      </c>
    </row>
    <row r="293" spans="1:6" x14ac:dyDescent="0.4">
      <c r="A293" s="1">
        <v>291</v>
      </c>
      <c r="B293" s="1">
        <f t="shared" ca="1" si="4"/>
        <v>65</v>
      </c>
      <c r="C293" s="1">
        <f t="shared" ca="1" si="8"/>
        <v>65</v>
      </c>
      <c r="D293" s="2">
        <f ca="1">(C293-$M$2)^2</f>
        <v>241.21196099999997</v>
      </c>
      <c r="E293" s="4"/>
      <c r="F293" s="6">
        <f ca="1">(C293-$M$2)/$M$5*10+50</f>
        <v>57.656416689423821</v>
      </c>
    </row>
    <row r="294" spans="1:6" x14ac:dyDescent="0.4">
      <c r="A294" s="1">
        <v>292</v>
      </c>
      <c r="B294" s="1">
        <f t="shared" ca="1" si="4"/>
        <v>82</v>
      </c>
      <c r="C294" s="1">
        <f t="shared" ref="C294:C357" ca="1" si="9">IF(B294&lt;0,0,IF(B294&gt;100,100,B294))</f>
        <v>82</v>
      </c>
      <c r="D294" s="2">
        <f ca="1">(C294-$M$2)^2</f>
        <v>1058.2659609999998</v>
      </c>
      <c r="E294" s="4"/>
      <c r="F294" s="6">
        <f ca="1">(C294-$M$2)/$M$5*10+50</f>
        <v>66.037015731353179</v>
      </c>
    </row>
    <row r="295" spans="1:6" x14ac:dyDescent="0.4">
      <c r="A295" s="1">
        <v>293</v>
      </c>
      <c r="B295" s="1">
        <f t="shared" ca="1" si="4"/>
        <v>58</v>
      </c>
      <c r="C295" s="1">
        <f t="shared" ca="1" si="9"/>
        <v>58</v>
      </c>
      <c r="D295" s="2">
        <f ca="1">(C295-$M$2)^2</f>
        <v>72.777960999999976</v>
      </c>
      <c r="E295" s="4"/>
      <c r="F295" s="6">
        <f ca="1">(C295-$M$2)/$M$5*10+50</f>
        <v>54.205581789805848</v>
      </c>
    </row>
    <row r="296" spans="1:6" x14ac:dyDescent="0.4">
      <c r="A296" s="1">
        <v>294</v>
      </c>
      <c r="B296" s="1">
        <f t="shared" ca="1" si="4"/>
        <v>56</v>
      </c>
      <c r="C296" s="1">
        <f t="shared" ca="1" si="9"/>
        <v>56</v>
      </c>
      <c r="D296" s="2">
        <f ca="1">(C296-$M$2)^2</f>
        <v>42.653960999999981</v>
      </c>
      <c r="E296" s="4"/>
      <c r="F296" s="6">
        <f ca="1">(C296-$M$2)/$M$5*10+50</f>
        <v>53.219628961343567</v>
      </c>
    </row>
    <row r="297" spans="1:6" x14ac:dyDescent="0.4">
      <c r="A297" s="1">
        <v>295</v>
      </c>
      <c r="B297" s="1">
        <f t="shared" ca="1" si="4"/>
        <v>69</v>
      </c>
      <c r="C297" s="1">
        <f t="shared" ca="1" si="9"/>
        <v>69</v>
      </c>
      <c r="D297" s="2">
        <f ca="1">(C297-$M$2)^2</f>
        <v>381.45996099999996</v>
      </c>
      <c r="E297" s="4"/>
      <c r="F297" s="6">
        <f ca="1">(C297-$M$2)/$M$5*10+50</f>
        <v>59.628322346348369</v>
      </c>
    </row>
    <row r="298" spans="1:6" x14ac:dyDescent="0.4">
      <c r="A298" s="1">
        <v>296</v>
      </c>
      <c r="B298" s="1">
        <f t="shared" ca="1" si="4"/>
        <v>20</v>
      </c>
      <c r="C298" s="1">
        <f t="shared" ca="1" si="9"/>
        <v>20</v>
      </c>
      <c r="D298" s="2">
        <f ca="1">(C298-$M$2)^2</f>
        <v>868.42196100000012</v>
      </c>
      <c r="E298" s="4"/>
      <c r="F298" s="6">
        <f ca="1">(C298-$M$2)/$M$5*10+50</f>
        <v>35.47247804902257</v>
      </c>
    </row>
    <row r="299" spans="1:6" x14ac:dyDescent="0.4">
      <c r="A299" s="1">
        <v>297</v>
      </c>
      <c r="B299" s="1">
        <f t="shared" ca="1" si="4"/>
        <v>42</v>
      </c>
      <c r="C299" s="1">
        <f t="shared" ca="1" si="9"/>
        <v>42</v>
      </c>
      <c r="D299" s="2">
        <f ca="1">(C299-$M$2)^2</f>
        <v>55.785961000000015</v>
      </c>
      <c r="E299" s="4"/>
      <c r="F299" s="6">
        <f ca="1">(C299-$M$2)/$M$5*10+50</f>
        <v>46.31795916210762</v>
      </c>
    </row>
    <row r="300" spans="1:6" x14ac:dyDescent="0.4">
      <c r="A300" s="1">
        <v>298</v>
      </c>
      <c r="B300" s="1">
        <f t="shared" ca="1" si="4"/>
        <v>95</v>
      </c>
      <c r="C300" s="1">
        <f t="shared" ca="1" si="9"/>
        <v>95</v>
      </c>
      <c r="D300" s="2">
        <f ca="1">(C300-$M$2)^2</f>
        <v>2073.0719610000001</v>
      </c>
      <c r="E300" s="4"/>
      <c r="F300" s="6">
        <f ca="1">(C300-$M$2)/$M$5*10+50</f>
        <v>72.445709116357989</v>
      </c>
    </row>
    <row r="301" spans="1:6" x14ac:dyDescent="0.4">
      <c r="A301" s="1">
        <v>299</v>
      </c>
      <c r="B301" s="1">
        <f t="shared" ca="1" si="4"/>
        <v>44</v>
      </c>
      <c r="C301" s="1">
        <f t="shared" ca="1" si="9"/>
        <v>44</v>
      </c>
      <c r="D301" s="2">
        <f ca="1">(C301-$M$2)^2</f>
        <v>29.909961000000013</v>
      </c>
      <c r="E301" s="4"/>
      <c r="F301" s="6">
        <f ca="1">(C301-$M$2)/$M$5*10+50</f>
        <v>47.303911990569901</v>
      </c>
    </row>
    <row r="302" spans="1:6" x14ac:dyDescent="0.4">
      <c r="A302" s="1">
        <v>300</v>
      </c>
      <c r="B302" s="1">
        <f t="shared" ca="1" si="4"/>
        <v>54</v>
      </c>
      <c r="C302" s="1">
        <f t="shared" ca="1" si="9"/>
        <v>54</v>
      </c>
      <c r="D302" s="2">
        <f ca="1">(C302-$M$2)^2</f>
        <v>20.529960999999989</v>
      </c>
      <c r="E302" s="4"/>
      <c r="F302" s="6">
        <f ca="1">(C302-$M$2)/$M$5*10+50</f>
        <v>52.233676132881293</v>
      </c>
    </row>
    <row r="303" spans="1:6" x14ac:dyDescent="0.4">
      <c r="A303" s="1">
        <v>301</v>
      </c>
      <c r="B303" s="1">
        <f t="shared" ca="1" si="4"/>
        <v>57</v>
      </c>
      <c r="C303" s="1">
        <f t="shared" ca="1" si="9"/>
        <v>57</v>
      </c>
      <c r="D303" s="2">
        <f ca="1">(C303-$M$2)^2</f>
        <v>56.715960999999979</v>
      </c>
      <c r="E303" s="4"/>
      <c r="F303" s="6">
        <f ca="1">(C303-$M$2)/$M$5*10+50</f>
        <v>53.712605375574704</v>
      </c>
    </row>
    <row r="304" spans="1:6" x14ac:dyDescent="0.4">
      <c r="A304" s="1">
        <v>302</v>
      </c>
      <c r="B304" s="1">
        <f t="shared" ca="1" si="4"/>
        <v>46</v>
      </c>
      <c r="C304" s="1">
        <f t="shared" ca="1" si="9"/>
        <v>46</v>
      </c>
      <c r="D304" s="2">
        <f ca="1">(C304-$M$2)^2</f>
        <v>12.033961000000009</v>
      </c>
      <c r="E304" s="4"/>
      <c r="F304" s="6">
        <f ca="1">(C304-$M$2)/$M$5*10+50</f>
        <v>48.289864819032175</v>
      </c>
    </row>
    <row r="305" spans="1:6" x14ac:dyDescent="0.4">
      <c r="A305" s="1">
        <v>303</v>
      </c>
      <c r="B305" s="1">
        <f t="shared" ca="1" si="4"/>
        <v>52</v>
      </c>
      <c r="C305" s="1">
        <f t="shared" ca="1" si="9"/>
        <v>52</v>
      </c>
      <c r="D305" s="2">
        <f ca="1">(C305-$M$2)^2</f>
        <v>6.4059609999999942</v>
      </c>
      <c r="E305" s="4"/>
      <c r="F305" s="6">
        <f ca="1">(C305-$M$2)/$M$5*10+50</f>
        <v>51.247723304419011</v>
      </c>
    </row>
    <row r="306" spans="1:6" x14ac:dyDescent="0.4">
      <c r="A306" s="1">
        <v>304</v>
      </c>
      <c r="B306" s="1">
        <f t="shared" ca="1" si="4"/>
        <v>83</v>
      </c>
      <c r="C306" s="1">
        <f t="shared" ca="1" si="9"/>
        <v>83</v>
      </c>
      <c r="D306" s="2">
        <f ca="1">(C306-$M$2)^2</f>
        <v>1124.327961</v>
      </c>
      <c r="E306" s="4"/>
      <c r="F306" s="6">
        <f ca="1">(C306-$M$2)/$M$5*10+50</f>
        <v>66.529992145584316</v>
      </c>
    </row>
    <row r="307" spans="1:6" x14ac:dyDescent="0.4">
      <c r="A307" s="1">
        <v>305</v>
      </c>
      <c r="B307" s="1">
        <f t="shared" ca="1" si="4"/>
        <v>49</v>
      </c>
      <c r="C307" s="1">
        <f t="shared" ca="1" si="9"/>
        <v>49</v>
      </c>
      <c r="D307" s="2">
        <f ca="1">(C307-$M$2)^2</f>
        <v>0.21996100000000113</v>
      </c>
      <c r="E307" s="4"/>
      <c r="F307" s="6">
        <f ca="1">(C307-$M$2)/$M$5*10+50</f>
        <v>49.768794061725593</v>
      </c>
    </row>
    <row r="308" spans="1:6" x14ac:dyDescent="0.4">
      <c r="A308" s="1">
        <v>306</v>
      </c>
      <c r="B308" s="1">
        <f t="shared" ca="1" si="4"/>
        <v>63</v>
      </c>
      <c r="C308" s="1">
        <f t="shared" ca="1" si="9"/>
        <v>63</v>
      </c>
      <c r="D308" s="2">
        <f ca="1">(C308-$M$2)^2</f>
        <v>183.08796099999998</v>
      </c>
      <c r="E308" s="4"/>
      <c r="F308" s="6">
        <f ca="1">(C308-$M$2)/$M$5*10+50</f>
        <v>56.67046386096154</v>
      </c>
    </row>
    <row r="309" spans="1:6" x14ac:dyDescent="0.4">
      <c r="A309" s="1">
        <v>307</v>
      </c>
      <c r="B309" s="1">
        <f t="shared" ca="1" si="4"/>
        <v>22</v>
      </c>
      <c r="C309" s="1">
        <f t="shared" ca="1" si="9"/>
        <v>22</v>
      </c>
      <c r="D309" s="2">
        <f ca="1">(C309-$M$2)^2</f>
        <v>754.54596100000003</v>
      </c>
      <c r="E309" s="4"/>
      <c r="F309" s="6">
        <f ca="1">(C309-$M$2)/$M$5*10+50</f>
        <v>36.458430877484844</v>
      </c>
    </row>
    <row r="310" spans="1:6" x14ac:dyDescent="0.4">
      <c r="A310" s="1">
        <v>308</v>
      </c>
      <c r="B310" s="1">
        <f t="shared" ca="1" si="4"/>
        <v>38</v>
      </c>
      <c r="C310" s="1">
        <f t="shared" ca="1" si="9"/>
        <v>38</v>
      </c>
      <c r="D310" s="2">
        <f ca="1">(C310-$M$2)^2</f>
        <v>131.53796100000002</v>
      </c>
      <c r="E310" s="4"/>
      <c r="F310" s="6">
        <f ca="1">(C310-$M$2)/$M$5*10+50</f>
        <v>44.346053505183065</v>
      </c>
    </row>
    <row r="311" spans="1:6" x14ac:dyDescent="0.4">
      <c r="A311" s="1">
        <v>309</v>
      </c>
      <c r="B311" s="1">
        <f t="shared" ca="1" si="4"/>
        <v>96</v>
      </c>
      <c r="C311" s="1">
        <f t="shared" ca="1" si="9"/>
        <v>96</v>
      </c>
      <c r="D311" s="2">
        <f ca="1">(C311-$M$2)^2</f>
        <v>2165.133961</v>
      </c>
      <c r="E311" s="4"/>
      <c r="F311" s="6">
        <f ca="1">(C311-$M$2)/$M$5*10+50</f>
        <v>72.938685530589126</v>
      </c>
    </row>
    <row r="312" spans="1:6" x14ac:dyDescent="0.4">
      <c r="A312" s="1">
        <v>310</v>
      </c>
      <c r="B312" s="1">
        <f t="shared" ca="1" si="4"/>
        <v>31</v>
      </c>
      <c r="C312" s="1">
        <f t="shared" ca="1" si="9"/>
        <v>31</v>
      </c>
      <c r="D312" s="2">
        <f ca="1">(C312-$M$2)^2</f>
        <v>341.10396100000003</v>
      </c>
      <c r="E312" s="4"/>
      <c r="F312" s="6">
        <f ca="1">(C312-$M$2)/$M$5*10+50</f>
        <v>40.895218605565091</v>
      </c>
    </row>
    <row r="313" spans="1:6" x14ac:dyDescent="0.4">
      <c r="A313" s="1">
        <v>311</v>
      </c>
      <c r="B313" s="1">
        <f t="shared" ca="1" si="4"/>
        <v>52</v>
      </c>
      <c r="C313" s="1">
        <f t="shared" ca="1" si="9"/>
        <v>52</v>
      </c>
      <c r="D313" s="2">
        <f ca="1">(C313-$M$2)^2</f>
        <v>6.4059609999999942</v>
      </c>
      <c r="E313" s="4"/>
      <c r="F313" s="6">
        <f ca="1">(C313-$M$2)/$M$5*10+50</f>
        <v>51.247723304419011</v>
      </c>
    </row>
    <row r="314" spans="1:6" x14ac:dyDescent="0.4">
      <c r="A314" s="1">
        <v>312</v>
      </c>
      <c r="B314" s="1">
        <f t="shared" ca="1" si="4"/>
        <v>69</v>
      </c>
      <c r="C314" s="1">
        <f t="shared" ca="1" si="9"/>
        <v>69</v>
      </c>
      <c r="D314" s="2">
        <f ca="1">(C314-$M$2)^2</f>
        <v>381.45996099999996</v>
      </c>
      <c r="E314" s="4"/>
      <c r="F314" s="6">
        <f ca="1">(C314-$M$2)/$M$5*10+50</f>
        <v>59.628322346348369</v>
      </c>
    </row>
    <row r="315" spans="1:6" x14ac:dyDescent="0.4">
      <c r="A315" s="1">
        <v>313</v>
      </c>
      <c r="B315" s="1">
        <f t="shared" ca="1" si="4"/>
        <v>75</v>
      </c>
      <c r="C315" s="1">
        <f t="shared" ca="1" si="9"/>
        <v>75</v>
      </c>
      <c r="D315" s="2">
        <f ca="1">(C315-$M$2)^2</f>
        <v>651.83196099999998</v>
      </c>
      <c r="E315" s="4"/>
      <c r="F315" s="6">
        <f ca="1">(C315-$M$2)/$M$5*10+50</f>
        <v>62.586180831735206</v>
      </c>
    </row>
    <row r="316" spans="1:6" x14ac:dyDescent="0.4">
      <c r="A316" s="1">
        <v>314</v>
      </c>
      <c r="B316" s="1">
        <f t="shared" ca="1" si="4"/>
        <v>50</v>
      </c>
      <c r="C316" s="1">
        <f t="shared" ca="1" si="9"/>
        <v>50</v>
      </c>
      <c r="D316" s="2">
        <f ca="1">(C316-$M$2)^2</f>
        <v>0.28196099999999874</v>
      </c>
      <c r="E316" s="4"/>
      <c r="F316" s="6">
        <f ca="1">(C316-$M$2)/$M$5*10+50</f>
        <v>50.261770475956737</v>
      </c>
    </row>
    <row r="317" spans="1:6" x14ac:dyDescent="0.4">
      <c r="A317" s="1">
        <v>315</v>
      </c>
      <c r="B317" s="1">
        <f t="shared" ca="1" si="4"/>
        <v>53</v>
      </c>
      <c r="C317" s="1">
        <f t="shared" ca="1" si="9"/>
        <v>53</v>
      </c>
      <c r="D317" s="2">
        <f ca="1">(C317-$M$2)^2</f>
        <v>12.467960999999992</v>
      </c>
      <c r="E317" s="4"/>
      <c r="F317" s="6">
        <f ca="1">(C317-$M$2)/$M$5*10+50</f>
        <v>51.740699718650148</v>
      </c>
    </row>
    <row r="318" spans="1:6" x14ac:dyDescent="0.4">
      <c r="A318" s="1">
        <v>316</v>
      </c>
      <c r="B318" s="1">
        <f t="shared" ca="1" si="4"/>
        <v>34</v>
      </c>
      <c r="C318" s="1">
        <f t="shared" ca="1" si="9"/>
        <v>34</v>
      </c>
      <c r="D318" s="2">
        <f ca="1">(C318-$M$2)^2</f>
        <v>239.28996100000003</v>
      </c>
      <c r="E318" s="4"/>
      <c r="F318" s="6">
        <f ca="1">(C318-$M$2)/$M$5*10+50</f>
        <v>42.374147848258509</v>
      </c>
    </row>
    <row r="319" spans="1:6" x14ac:dyDescent="0.4">
      <c r="A319" s="1">
        <v>317</v>
      </c>
      <c r="B319" s="1">
        <f t="shared" ca="1" si="4"/>
        <v>29</v>
      </c>
      <c r="C319" s="1">
        <f t="shared" ca="1" si="9"/>
        <v>29</v>
      </c>
      <c r="D319" s="2">
        <f ca="1">(C319-$M$2)^2</f>
        <v>418.97996100000006</v>
      </c>
      <c r="E319" s="4"/>
      <c r="F319" s="6">
        <f ca="1">(C319-$M$2)/$M$5*10+50</f>
        <v>39.909265777102817</v>
      </c>
    </row>
    <row r="320" spans="1:6" x14ac:dyDescent="0.4">
      <c r="A320" s="1">
        <v>318</v>
      </c>
      <c r="B320" s="1">
        <f t="shared" ca="1" si="4"/>
        <v>16</v>
      </c>
      <c r="C320" s="1">
        <f t="shared" ca="1" si="9"/>
        <v>16</v>
      </c>
      <c r="D320" s="2">
        <f ca="1">(C320-$M$2)^2</f>
        <v>1120.1739610000002</v>
      </c>
      <c r="E320" s="4"/>
      <c r="F320" s="6">
        <f ca="1">(C320-$M$2)/$M$5*10+50</f>
        <v>33.500572392098007</v>
      </c>
    </row>
    <row r="321" spans="1:6" x14ac:dyDescent="0.4">
      <c r="A321" s="1">
        <v>319</v>
      </c>
      <c r="B321" s="1">
        <f t="shared" ca="1" si="4"/>
        <v>5</v>
      </c>
      <c r="C321" s="1">
        <f t="shared" ca="1" si="9"/>
        <v>5</v>
      </c>
      <c r="D321" s="2">
        <f ca="1">(C321-$M$2)^2</f>
        <v>1977.4919610000002</v>
      </c>
      <c r="E321" s="4"/>
      <c r="F321" s="6">
        <f ca="1">(C321-$M$2)/$M$5*10+50</f>
        <v>28.077831835555482</v>
      </c>
    </row>
    <row r="322" spans="1:6" x14ac:dyDescent="0.4">
      <c r="A322" s="1">
        <v>320</v>
      </c>
      <c r="B322" s="1">
        <f t="shared" ref="B322:B385" ca="1" si="10">INT(_xlfn.NORM.INV(RAND(),50,20))</f>
        <v>17</v>
      </c>
      <c r="C322" s="1">
        <f t="shared" ca="1" si="9"/>
        <v>17</v>
      </c>
      <c r="D322" s="2">
        <f ca="1">(C322-$M$2)^2</f>
        <v>1054.2359610000001</v>
      </c>
      <c r="E322" s="4"/>
      <c r="F322" s="6">
        <f ca="1">(C322-$M$2)/$M$5*10+50</f>
        <v>33.993548806329152</v>
      </c>
    </row>
    <row r="323" spans="1:6" x14ac:dyDescent="0.4">
      <c r="A323" s="1">
        <v>321</v>
      </c>
      <c r="B323" s="1">
        <f t="shared" ca="1" si="10"/>
        <v>29</v>
      </c>
      <c r="C323" s="1">
        <f t="shared" ca="1" si="9"/>
        <v>29</v>
      </c>
      <c r="D323" s="2">
        <f ca="1">(C323-$M$2)^2</f>
        <v>418.97996100000006</v>
      </c>
      <c r="E323" s="4"/>
      <c r="F323" s="6">
        <f ca="1">(C323-$M$2)/$M$5*10+50</f>
        <v>39.909265777102817</v>
      </c>
    </row>
    <row r="324" spans="1:6" x14ac:dyDescent="0.4">
      <c r="A324" s="1">
        <v>322</v>
      </c>
      <c r="B324" s="1">
        <f t="shared" ca="1" si="10"/>
        <v>66</v>
      </c>
      <c r="C324" s="1">
        <f t="shared" ca="1" si="9"/>
        <v>66</v>
      </c>
      <c r="D324" s="2">
        <f ca="1">(C324-$M$2)^2</f>
        <v>273.27396099999999</v>
      </c>
      <c r="E324" s="4"/>
      <c r="F324" s="6">
        <f ca="1">(C324-$M$2)/$M$5*10+50</f>
        <v>58.149393103654958</v>
      </c>
    </row>
    <row r="325" spans="1:6" x14ac:dyDescent="0.4">
      <c r="A325" s="1">
        <v>323</v>
      </c>
      <c r="B325" s="1">
        <f t="shared" ca="1" si="10"/>
        <v>69</v>
      </c>
      <c r="C325" s="1">
        <f t="shared" ca="1" si="9"/>
        <v>69</v>
      </c>
      <c r="D325" s="2">
        <f ca="1">(C325-$M$2)^2</f>
        <v>381.45996099999996</v>
      </c>
      <c r="E325" s="4"/>
      <c r="F325" s="6">
        <f ca="1">(C325-$M$2)/$M$5*10+50</f>
        <v>59.628322346348369</v>
      </c>
    </row>
    <row r="326" spans="1:6" x14ac:dyDescent="0.4">
      <c r="A326" s="1">
        <v>324</v>
      </c>
      <c r="B326" s="1">
        <f t="shared" ca="1" si="10"/>
        <v>15</v>
      </c>
      <c r="C326" s="1">
        <f t="shared" ca="1" si="9"/>
        <v>15</v>
      </c>
      <c r="D326" s="2">
        <f ca="1">(C326-$M$2)^2</f>
        <v>1188.1119610000001</v>
      </c>
      <c r="E326" s="4"/>
      <c r="F326" s="6">
        <f ca="1">(C326-$M$2)/$M$5*10+50</f>
        <v>33.00759597786687</v>
      </c>
    </row>
    <row r="327" spans="1:6" x14ac:dyDescent="0.4">
      <c r="A327" s="1">
        <v>325</v>
      </c>
      <c r="B327" s="1">
        <f t="shared" ca="1" si="10"/>
        <v>35</v>
      </c>
      <c r="C327" s="1">
        <f t="shared" ca="1" si="9"/>
        <v>35</v>
      </c>
      <c r="D327" s="2">
        <f ca="1">(C327-$M$2)^2</f>
        <v>209.35196100000005</v>
      </c>
      <c r="E327" s="4"/>
      <c r="F327" s="6">
        <f ca="1">(C327-$M$2)/$M$5*10+50</f>
        <v>42.867124262489654</v>
      </c>
    </row>
    <row r="328" spans="1:6" x14ac:dyDescent="0.4">
      <c r="A328" s="1">
        <v>326</v>
      </c>
      <c r="B328" s="1">
        <f t="shared" ca="1" si="10"/>
        <v>72</v>
      </c>
      <c r="C328" s="1">
        <f t="shared" ca="1" si="9"/>
        <v>72</v>
      </c>
      <c r="D328" s="2">
        <f ca="1">(C328-$M$2)^2</f>
        <v>507.64596099999994</v>
      </c>
      <c r="E328" s="4"/>
      <c r="F328" s="6">
        <f ca="1">(C328-$M$2)/$M$5*10+50</f>
        <v>61.107251589041795</v>
      </c>
    </row>
    <row r="329" spans="1:6" x14ac:dyDescent="0.4">
      <c r="A329" s="1">
        <v>327</v>
      </c>
      <c r="B329" s="1">
        <f t="shared" ca="1" si="10"/>
        <v>12</v>
      </c>
      <c r="C329" s="1">
        <f t="shared" ca="1" si="9"/>
        <v>12</v>
      </c>
      <c r="D329" s="2">
        <f ca="1">(C329-$M$2)^2</f>
        <v>1403.9259610000001</v>
      </c>
      <c r="E329" s="4"/>
      <c r="F329" s="6">
        <f ca="1">(C329-$M$2)/$M$5*10+50</f>
        <v>31.528666735173452</v>
      </c>
    </row>
    <row r="330" spans="1:6" x14ac:dyDescent="0.4">
      <c r="A330" s="1">
        <v>328</v>
      </c>
      <c r="B330" s="1">
        <f t="shared" ca="1" si="10"/>
        <v>63</v>
      </c>
      <c r="C330" s="1">
        <f t="shared" ca="1" si="9"/>
        <v>63</v>
      </c>
      <c r="D330" s="2">
        <f ca="1">(C330-$M$2)^2</f>
        <v>183.08796099999998</v>
      </c>
      <c r="E330" s="4"/>
      <c r="F330" s="6">
        <f ca="1">(C330-$M$2)/$M$5*10+50</f>
        <v>56.67046386096154</v>
      </c>
    </row>
    <row r="331" spans="1:6" x14ac:dyDescent="0.4">
      <c r="A331" s="1">
        <v>329</v>
      </c>
      <c r="B331" s="1">
        <f t="shared" ca="1" si="10"/>
        <v>66</v>
      </c>
      <c r="C331" s="1">
        <f t="shared" ca="1" si="9"/>
        <v>66</v>
      </c>
      <c r="D331" s="2">
        <f ca="1">(C331-$M$2)^2</f>
        <v>273.27396099999999</v>
      </c>
      <c r="E331" s="4"/>
      <c r="F331" s="6">
        <f ca="1">(C331-$M$2)/$M$5*10+50</f>
        <v>58.149393103654958</v>
      </c>
    </row>
    <row r="332" spans="1:6" x14ac:dyDescent="0.4">
      <c r="A332" s="1">
        <v>330</v>
      </c>
      <c r="B332" s="1">
        <f t="shared" ca="1" si="10"/>
        <v>74</v>
      </c>
      <c r="C332" s="1">
        <f t="shared" ca="1" si="9"/>
        <v>74</v>
      </c>
      <c r="D332" s="2">
        <f ca="1">(C332-$M$2)^2</f>
        <v>601.76996099999997</v>
      </c>
      <c r="E332" s="4"/>
      <c r="F332" s="6">
        <f ca="1">(C332-$M$2)/$M$5*10+50</f>
        <v>62.093204417504069</v>
      </c>
    </row>
    <row r="333" spans="1:6" x14ac:dyDescent="0.4">
      <c r="A333" s="1">
        <v>331</v>
      </c>
      <c r="B333" s="1">
        <f t="shared" ca="1" si="10"/>
        <v>11</v>
      </c>
      <c r="C333" s="1">
        <f t="shared" ca="1" si="9"/>
        <v>11</v>
      </c>
      <c r="D333" s="2">
        <f ca="1">(C333-$M$2)^2</f>
        <v>1479.863961</v>
      </c>
      <c r="E333" s="4"/>
      <c r="F333" s="6">
        <f ca="1">(C333-$M$2)/$M$5*10+50</f>
        <v>31.035690320942315</v>
      </c>
    </row>
    <row r="334" spans="1:6" x14ac:dyDescent="0.4">
      <c r="A334" s="1">
        <v>332</v>
      </c>
      <c r="B334" s="1">
        <f t="shared" ca="1" si="10"/>
        <v>49</v>
      </c>
      <c r="C334" s="1">
        <f t="shared" ca="1" si="9"/>
        <v>49</v>
      </c>
      <c r="D334" s="2">
        <f ca="1">(C334-$M$2)^2</f>
        <v>0.21996100000000113</v>
      </c>
      <c r="E334" s="4"/>
      <c r="F334" s="6">
        <f ca="1">(C334-$M$2)/$M$5*10+50</f>
        <v>49.768794061725593</v>
      </c>
    </row>
    <row r="335" spans="1:6" x14ac:dyDescent="0.4">
      <c r="A335" s="1">
        <v>333</v>
      </c>
      <c r="B335" s="1">
        <f t="shared" ca="1" si="10"/>
        <v>16</v>
      </c>
      <c r="C335" s="1">
        <f t="shared" ca="1" si="9"/>
        <v>16</v>
      </c>
      <c r="D335" s="2">
        <f ca="1">(C335-$M$2)^2</f>
        <v>1120.1739610000002</v>
      </c>
      <c r="E335" s="4"/>
      <c r="F335" s="6">
        <f ca="1">(C335-$M$2)/$M$5*10+50</f>
        <v>33.500572392098007</v>
      </c>
    </row>
    <row r="336" spans="1:6" x14ac:dyDescent="0.4">
      <c r="A336" s="1">
        <v>334</v>
      </c>
      <c r="B336" s="1">
        <f t="shared" ca="1" si="10"/>
        <v>64</v>
      </c>
      <c r="C336" s="1">
        <f t="shared" ca="1" si="9"/>
        <v>64</v>
      </c>
      <c r="D336" s="2">
        <f ca="1">(C336-$M$2)^2</f>
        <v>211.14996099999996</v>
      </c>
      <c r="E336" s="4"/>
      <c r="F336" s="6">
        <f ca="1">(C336-$M$2)/$M$5*10+50</f>
        <v>57.163440275192677</v>
      </c>
    </row>
    <row r="337" spans="1:6" x14ac:dyDescent="0.4">
      <c r="A337" s="1">
        <v>335</v>
      </c>
      <c r="B337" s="1">
        <f t="shared" ca="1" si="10"/>
        <v>4</v>
      </c>
      <c r="C337" s="1">
        <f t="shared" ca="1" si="9"/>
        <v>4</v>
      </c>
      <c r="D337" s="2">
        <f ca="1">(C337-$M$2)^2</f>
        <v>2067.4299610000003</v>
      </c>
      <c r="E337" s="4"/>
      <c r="F337" s="6">
        <f ca="1">(C337-$M$2)/$M$5*10+50</f>
        <v>27.584855421324342</v>
      </c>
    </row>
    <row r="338" spans="1:6" x14ac:dyDescent="0.4">
      <c r="A338" s="1">
        <v>336</v>
      </c>
      <c r="B338" s="1">
        <f t="shared" ca="1" si="10"/>
        <v>50</v>
      </c>
      <c r="C338" s="1">
        <f t="shared" ca="1" si="9"/>
        <v>50</v>
      </c>
      <c r="D338" s="2">
        <f ca="1">(C338-$M$2)^2</f>
        <v>0.28196099999999874</v>
      </c>
      <c r="E338" s="4"/>
      <c r="F338" s="6">
        <f ca="1">(C338-$M$2)/$M$5*10+50</f>
        <v>50.261770475956737</v>
      </c>
    </row>
    <row r="339" spans="1:6" x14ac:dyDescent="0.4">
      <c r="A339" s="1">
        <v>337</v>
      </c>
      <c r="B339" s="1">
        <f t="shared" ca="1" si="10"/>
        <v>35</v>
      </c>
      <c r="C339" s="1">
        <f t="shared" ca="1" si="9"/>
        <v>35</v>
      </c>
      <c r="D339" s="2">
        <f ca="1">(C339-$M$2)^2</f>
        <v>209.35196100000005</v>
      </c>
      <c r="E339" s="4"/>
      <c r="F339" s="6">
        <f ca="1">(C339-$M$2)/$M$5*10+50</f>
        <v>42.867124262489654</v>
      </c>
    </row>
    <row r="340" spans="1:6" x14ac:dyDescent="0.4">
      <c r="A340" s="1">
        <v>338</v>
      </c>
      <c r="B340" s="1">
        <f t="shared" ca="1" si="10"/>
        <v>57</v>
      </c>
      <c r="C340" s="1">
        <f t="shared" ca="1" si="9"/>
        <v>57</v>
      </c>
      <c r="D340" s="2">
        <f ca="1">(C340-$M$2)^2</f>
        <v>56.715960999999979</v>
      </c>
      <c r="E340" s="4"/>
      <c r="F340" s="6">
        <f ca="1">(C340-$M$2)/$M$5*10+50</f>
        <v>53.712605375574704</v>
      </c>
    </row>
    <row r="341" spans="1:6" x14ac:dyDescent="0.4">
      <c r="A341" s="1">
        <v>339</v>
      </c>
      <c r="B341" s="1">
        <f t="shared" ca="1" si="10"/>
        <v>45</v>
      </c>
      <c r="C341" s="1">
        <f t="shared" ca="1" si="9"/>
        <v>45</v>
      </c>
      <c r="D341" s="2">
        <f ca="1">(C341-$M$2)^2</f>
        <v>19.971961000000011</v>
      </c>
      <c r="E341" s="4"/>
      <c r="F341" s="6">
        <f ca="1">(C341-$M$2)/$M$5*10+50</f>
        <v>47.796888404801038</v>
      </c>
    </row>
    <row r="342" spans="1:6" x14ac:dyDescent="0.4">
      <c r="A342" s="1">
        <v>340</v>
      </c>
      <c r="B342" s="1">
        <f t="shared" ca="1" si="10"/>
        <v>30</v>
      </c>
      <c r="C342" s="1">
        <f t="shared" ca="1" si="9"/>
        <v>30</v>
      </c>
      <c r="D342" s="2">
        <f ca="1">(C342-$M$2)^2</f>
        <v>379.04196100000007</v>
      </c>
      <c r="E342" s="4"/>
      <c r="F342" s="6">
        <f ca="1">(C342-$M$2)/$M$5*10+50</f>
        <v>40.402242191333954</v>
      </c>
    </row>
    <row r="343" spans="1:6" x14ac:dyDescent="0.4">
      <c r="A343" s="1">
        <v>341</v>
      </c>
      <c r="B343" s="1">
        <f t="shared" ca="1" si="10"/>
        <v>35</v>
      </c>
      <c r="C343" s="1">
        <f t="shared" ca="1" si="9"/>
        <v>35</v>
      </c>
      <c r="D343" s="2">
        <f ca="1">(C343-$M$2)^2</f>
        <v>209.35196100000005</v>
      </c>
      <c r="E343" s="4"/>
      <c r="F343" s="6">
        <f ca="1">(C343-$M$2)/$M$5*10+50</f>
        <v>42.867124262489654</v>
      </c>
    </row>
    <row r="344" spans="1:6" x14ac:dyDescent="0.4">
      <c r="A344" s="1">
        <v>342</v>
      </c>
      <c r="B344" s="1">
        <f t="shared" ca="1" si="10"/>
        <v>18</v>
      </c>
      <c r="C344" s="1">
        <f t="shared" ca="1" si="9"/>
        <v>18</v>
      </c>
      <c r="D344" s="2">
        <f ca="1">(C344-$M$2)^2</f>
        <v>990.2979610000001</v>
      </c>
      <c r="E344" s="4"/>
      <c r="F344" s="6">
        <f ca="1">(C344-$M$2)/$M$5*10+50</f>
        <v>34.486525220560289</v>
      </c>
    </row>
    <row r="345" spans="1:6" x14ac:dyDescent="0.4">
      <c r="A345" s="1">
        <v>343</v>
      </c>
      <c r="B345" s="1">
        <f t="shared" ca="1" si="10"/>
        <v>41</v>
      </c>
      <c r="C345" s="1">
        <f t="shared" ca="1" si="9"/>
        <v>41</v>
      </c>
      <c r="D345" s="2">
        <f ca="1">(C345-$M$2)^2</f>
        <v>71.723961000000017</v>
      </c>
      <c r="E345" s="4"/>
      <c r="F345" s="6">
        <f ca="1">(C345-$M$2)/$M$5*10+50</f>
        <v>45.824982747876483</v>
      </c>
    </row>
    <row r="346" spans="1:6" x14ac:dyDescent="0.4">
      <c r="A346" s="1">
        <v>344</v>
      </c>
      <c r="B346" s="1">
        <f t="shared" ca="1" si="10"/>
        <v>73</v>
      </c>
      <c r="C346" s="1">
        <f t="shared" ca="1" si="9"/>
        <v>73</v>
      </c>
      <c r="D346" s="2">
        <f ca="1">(C346-$M$2)^2</f>
        <v>553.70796099999995</v>
      </c>
      <c r="E346" s="4"/>
      <c r="F346" s="6">
        <f ca="1">(C346-$M$2)/$M$5*10+50</f>
        <v>61.600228003272932</v>
      </c>
    </row>
    <row r="347" spans="1:6" x14ac:dyDescent="0.4">
      <c r="A347" s="1">
        <v>345</v>
      </c>
      <c r="B347" s="1">
        <f t="shared" ca="1" si="10"/>
        <v>63</v>
      </c>
      <c r="C347" s="1">
        <f t="shared" ca="1" si="9"/>
        <v>63</v>
      </c>
      <c r="D347" s="2">
        <f ca="1">(C347-$M$2)^2</f>
        <v>183.08796099999998</v>
      </c>
      <c r="E347" s="4"/>
      <c r="F347" s="6">
        <f ca="1">(C347-$M$2)/$M$5*10+50</f>
        <v>56.67046386096154</v>
      </c>
    </row>
    <row r="348" spans="1:6" x14ac:dyDescent="0.4">
      <c r="A348" s="1">
        <v>346</v>
      </c>
      <c r="B348" s="1">
        <f t="shared" ca="1" si="10"/>
        <v>18</v>
      </c>
      <c r="C348" s="1">
        <f t="shared" ca="1" si="9"/>
        <v>18</v>
      </c>
      <c r="D348" s="2">
        <f ca="1">(C348-$M$2)^2</f>
        <v>990.2979610000001</v>
      </c>
      <c r="E348" s="4"/>
      <c r="F348" s="6">
        <f ca="1">(C348-$M$2)/$M$5*10+50</f>
        <v>34.486525220560289</v>
      </c>
    </row>
    <row r="349" spans="1:6" x14ac:dyDescent="0.4">
      <c r="A349" s="1">
        <v>347</v>
      </c>
      <c r="B349" s="1">
        <f t="shared" ca="1" si="10"/>
        <v>59</v>
      </c>
      <c r="C349" s="1">
        <f t="shared" ca="1" si="9"/>
        <v>59</v>
      </c>
      <c r="D349" s="2">
        <f ca="1">(C349-$M$2)^2</f>
        <v>90.839960999999974</v>
      </c>
      <c r="E349" s="4"/>
      <c r="F349" s="6">
        <f ca="1">(C349-$M$2)/$M$5*10+50</f>
        <v>54.698558204036985</v>
      </c>
    </row>
    <row r="350" spans="1:6" x14ac:dyDescent="0.4">
      <c r="A350" s="1">
        <v>348</v>
      </c>
      <c r="B350" s="1">
        <f t="shared" ca="1" si="10"/>
        <v>37</v>
      </c>
      <c r="C350" s="1">
        <f t="shared" ca="1" si="9"/>
        <v>37</v>
      </c>
      <c r="D350" s="2">
        <f ca="1">(C350-$M$2)^2</f>
        <v>155.47596100000004</v>
      </c>
      <c r="E350" s="4"/>
      <c r="F350" s="6">
        <f ca="1">(C350-$M$2)/$M$5*10+50</f>
        <v>43.853077090951928</v>
      </c>
    </row>
    <row r="351" spans="1:6" x14ac:dyDescent="0.4">
      <c r="A351" s="1">
        <v>349</v>
      </c>
      <c r="B351" s="1">
        <f t="shared" ca="1" si="10"/>
        <v>86</v>
      </c>
      <c r="C351" s="1">
        <f t="shared" ca="1" si="9"/>
        <v>86</v>
      </c>
      <c r="D351" s="2">
        <f ca="1">(C351-$M$2)^2</f>
        <v>1334.5139609999999</v>
      </c>
      <c r="E351" s="4"/>
      <c r="F351" s="6">
        <f ca="1">(C351-$M$2)/$M$5*10+50</f>
        <v>68.008921388277741</v>
      </c>
    </row>
    <row r="352" spans="1:6" x14ac:dyDescent="0.4">
      <c r="A352" s="1">
        <v>350</v>
      </c>
      <c r="B352" s="1">
        <f t="shared" ca="1" si="10"/>
        <v>23</v>
      </c>
      <c r="C352" s="1">
        <f t="shared" ca="1" si="9"/>
        <v>23</v>
      </c>
      <c r="D352" s="2">
        <f ca="1">(C352-$M$2)^2</f>
        <v>700.60796100000005</v>
      </c>
      <c r="E352" s="4"/>
      <c r="F352" s="6">
        <f ca="1">(C352-$M$2)/$M$5*10+50</f>
        <v>36.951407291715981</v>
      </c>
    </row>
    <row r="353" spans="1:6" x14ac:dyDescent="0.4">
      <c r="A353" s="1">
        <v>351</v>
      </c>
      <c r="B353" s="1">
        <f t="shared" ca="1" si="10"/>
        <v>46</v>
      </c>
      <c r="C353" s="1">
        <f t="shared" ca="1" si="9"/>
        <v>46</v>
      </c>
      <c r="D353" s="2">
        <f ca="1">(C353-$M$2)^2</f>
        <v>12.033961000000009</v>
      </c>
      <c r="E353" s="4"/>
      <c r="F353" s="6">
        <f ca="1">(C353-$M$2)/$M$5*10+50</f>
        <v>48.289864819032175</v>
      </c>
    </row>
    <row r="354" spans="1:6" x14ac:dyDescent="0.4">
      <c r="A354" s="1">
        <v>352</v>
      </c>
      <c r="B354" s="1">
        <f t="shared" ca="1" si="10"/>
        <v>58</v>
      </c>
      <c r="C354" s="1">
        <f t="shared" ca="1" si="9"/>
        <v>58</v>
      </c>
      <c r="D354" s="2">
        <f ca="1">(C354-$M$2)^2</f>
        <v>72.777960999999976</v>
      </c>
      <c r="E354" s="4"/>
      <c r="F354" s="6">
        <f ca="1">(C354-$M$2)/$M$5*10+50</f>
        <v>54.205581789805848</v>
      </c>
    </row>
    <row r="355" spans="1:6" x14ac:dyDescent="0.4">
      <c r="A355" s="1">
        <v>353</v>
      </c>
      <c r="B355" s="1">
        <f t="shared" ca="1" si="10"/>
        <v>49</v>
      </c>
      <c r="C355" s="1">
        <f t="shared" ca="1" si="9"/>
        <v>49</v>
      </c>
      <c r="D355" s="2">
        <f ca="1">(C355-$M$2)^2</f>
        <v>0.21996100000000113</v>
      </c>
      <c r="E355" s="4"/>
      <c r="F355" s="6">
        <f ca="1">(C355-$M$2)/$M$5*10+50</f>
        <v>49.768794061725593</v>
      </c>
    </row>
    <row r="356" spans="1:6" x14ac:dyDescent="0.4">
      <c r="A356" s="1">
        <v>354</v>
      </c>
      <c r="B356" s="1">
        <f t="shared" ca="1" si="10"/>
        <v>50</v>
      </c>
      <c r="C356" s="1">
        <f t="shared" ca="1" si="9"/>
        <v>50</v>
      </c>
      <c r="D356" s="2">
        <f ca="1">(C356-$M$2)^2</f>
        <v>0.28196099999999874</v>
      </c>
      <c r="E356" s="4"/>
      <c r="F356" s="6">
        <f ca="1">(C356-$M$2)/$M$5*10+50</f>
        <v>50.261770475956737</v>
      </c>
    </row>
    <row r="357" spans="1:6" x14ac:dyDescent="0.4">
      <c r="A357" s="1">
        <v>355</v>
      </c>
      <c r="B357" s="1">
        <f t="shared" ca="1" si="10"/>
        <v>34</v>
      </c>
      <c r="C357" s="1">
        <f t="shared" ca="1" si="9"/>
        <v>34</v>
      </c>
      <c r="D357" s="2">
        <f ca="1">(C357-$M$2)^2</f>
        <v>239.28996100000003</v>
      </c>
      <c r="E357" s="4"/>
      <c r="F357" s="6">
        <f ca="1">(C357-$M$2)/$M$5*10+50</f>
        <v>42.374147848258509</v>
      </c>
    </row>
    <row r="358" spans="1:6" x14ac:dyDescent="0.4">
      <c r="A358" s="1">
        <v>356</v>
      </c>
      <c r="B358" s="1">
        <f t="shared" ca="1" si="10"/>
        <v>58</v>
      </c>
      <c r="C358" s="1">
        <f t="shared" ref="C358:C421" ca="1" si="11">IF(B358&lt;0,0,IF(B358&gt;100,100,B358))</f>
        <v>58</v>
      </c>
      <c r="D358" s="2">
        <f ca="1">(C358-$M$2)^2</f>
        <v>72.777960999999976</v>
      </c>
      <c r="E358" s="4"/>
      <c r="F358" s="6">
        <f ca="1">(C358-$M$2)/$M$5*10+50</f>
        <v>54.205581789805848</v>
      </c>
    </row>
    <row r="359" spans="1:6" x14ac:dyDescent="0.4">
      <c r="A359" s="1">
        <v>357</v>
      </c>
      <c r="B359" s="1">
        <f t="shared" ca="1" si="10"/>
        <v>44</v>
      </c>
      <c r="C359" s="1">
        <f t="shared" ca="1" si="11"/>
        <v>44</v>
      </c>
      <c r="D359" s="2">
        <f ca="1">(C359-$M$2)^2</f>
        <v>29.909961000000013</v>
      </c>
      <c r="E359" s="4"/>
      <c r="F359" s="6">
        <f ca="1">(C359-$M$2)/$M$5*10+50</f>
        <v>47.303911990569901</v>
      </c>
    </row>
    <row r="360" spans="1:6" x14ac:dyDescent="0.4">
      <c r="A360" s="1">
        <v>358</v>
      </c>
      <c r="B360" s="1">
        <f t="shared" ca="1" si="10"/>
        <v>31</v>
      </c>
      <c r="C360" s="1">
        <f t="shared" ca="1" si="11"/>
        <v>31</v>
      </c>
      <c r="D360" s="2">
        <f ca="1">(C360-$M$2)^2</f>
        <v>341.10396100000003</v>
      </c>
      <c r="E360" s="4"/>
      <c r="F360" s="6">
        <f ca="1">(C360-$M$2)/$M$5*10+50</f>
        <v>40.895218605565091</v>
      </c>
    </row>
    <row r="361" spans="1:6" x14ac:dyDescent="0.4">
      <c r="A361" s="1">
        <v>359</v>
      </c>
      <c r="B361" s="1">
        <f t="shared" ca="1" si="10"/>
        <v>54</v>
      </c>
      <c r="C361" s="1">
        <f t="shared" ca="1" si="11"/>
        <v>54</v>
      </c>
      <c r="D361" s="2">
        <f ca="1">(C361-$M$2)^2</f>
        <v>20.529960999999989</v>
      </c>
      <c r="E361" s="4"/>
      <c r="F361" s="6">
        <f ca="1">(C361-$M$2)/$M$5*10+50</f>
        <v>52.233676132881293</v>
      </c>
    </row>
    <row r="362" spans="1:6" x14ac:dyDescent="0.4">
      <c r="A362" s="1">
        <v>360</v>
      </c>
      <c r="B362" s="1">
        <f t="shared" ca="1" si="10"/>
        <v>57</v>
      </c>
      <c r="C362" s="1">
        <f t="shared" ca="1" si="11"/>
        <v>57</v>
      </c>
      <c r="D362" s="2">
        <f ca="1">(C362-$M$2)^2</f>
        <v>56.715960999999979</v>
      </c>
      <c r="E362" s="4"/>
      <c r="F362" s="6">
        <f ca="1">(C362-$M$2)/$M$5*10+50</f>
        <v>53.712605375574704</v>
      </c>
    </row>
    <row r="363" spans="1:6" x14ac:dyDescent="0.4">
      <c r="A363" s="1">
        <v>361</v>
      </c>
      <c r="B363" s="1">
        <f t="shared" ca="1" si="10"/>
        <v>37</v>
      </c>
      <c r="C363" s="1">
        <f t="shared" ca="1" si="11"/>
        <v>37</v>
      </c>
      <c r="D363" s="2">
        <f ca="1">(C363-$M$2)^2</f>
        <v>155.47596100000004</v>
      </c>
      <c r="E363" s="4"/>
      <c r="F363" s="6">
        <f ca="1">(C363-$M$2)/$M$5*10+50</f>
        <v>43.853077090951928</v>
      </c>
    </row>
    <row r="364" spans="1:6" x14ac:dyDescent="0.4">
      <c r="A364" s="1">
        <v>362</v>
      </c>
      <c r="B364" s="1">
        <f t="shared" ca="1" si="10"/>
        <v>58</v>
      </c>
      <c r="C364" s="1">
        <f t="shared" ca="1" si="11"/>
        <v>58</v>
      </c>
      <c r="D364" s="2">
        <f ca="1">(C364-$M$2)^2</f>
        <v>72.777960999999976</v>
      </c>
      <c r="E364" s="4"/>
      <c r="F364" s="6">
        <f ca="1">(C364-$M$2)/$M$5*10+50</f>
        <v>54.205581789805848</v>
      </c>
    </row>
    <row r="365" spans="1:6" x14ac:dyDescent="0.4">
      <c r="A365" s="1">
        <v>363</v>
      </c>
      <c r="B365" s="1">
        <f t="shared" ca="1" si="10"/>
        <v>33</v>
      </c>
      <c r="C365" s="1">
        <f t="shared" ca="1" si="11"/>
        <v>33</v>
      </c>
      <c r="D365" s="2">
        <f ca="1">(C365-$M$2)^2</f>
        <v>271.22796100000005</v>
      </c>
      <c r="E365" s="4"/>
      <c r="F365" s="6">
        <f ca="1">(C365-$M$2)/$M$5*10+50</f>
        <v>41.881171434027372</v>
      </c>
    </row>
    <row r="366" spans="1:6" x14ac:dyDescent="0.4">
      <c r="A366" s="1">
        <v>364</v>
      </c>
      <c r="B366" s="1">
        <f t="shared" ca="1" si="10"/>
        <v>53</v>
      </c>
      <c r="C366" s="1">
        <f t="shared" ca="1" si="11"/>
        <v>53</v>
      </c>
      <c r="D366" s="2">
        <f ca="1">(C366-$M$2)^2</f>
        <v>12.467960999999992</v>
      </c>
      <c r="E366" s="4"/>
      <c r="F366" s="6">
        <f ca="1">(C366-$M$2)/$M$5*10+50</f>
        <v>51.740699718650148</v>
      </c>
    </row>
    <row r="367" spans="1:6" x14ac:dyDescent="0.4">
      <c r="A367" s="1">
        <v>365</v>
      </c>
      <c r="B367" s="1">
        <f t="shared" ca="1" si="10"/>
        <v>36</v>
      </c>
      <c r="C367" s="1">
        <f t="shared" ca="1" si="11"/>
        <v>36</v>
      </c>
      <c r="D367" s="2">
        <f ca="1">(C367-$M$2)^2</f>
        <v>181.41396100000003</v>
      </c>
      <c r="E367" s="4"/>
      <c r="F367" s="6">
        <f ca="1">(C367-$M$2)/$M$5*10+50</f>
        <v>43.360100676720791</v>
      </c>
    </row>
    <row r="368" spans="1:6" x14ac:dyDescent="0.4">
      <c r="A368" s="1">
        <v>366</v>
      </c>
      <c r="B368" s="1">
        <f t="shared" ca="1" si="10"/>
        <v>91</v>
      </c>
      <c r="C368" s="1">
        <f t="shared" ca="1" si="11"/>
        <v>91</v>
      </c>
      <c r="D368" s="2">
        <f ca="1">(C368-$M$2)^2</f>
        <v>1724.8239609999998</v>
      </c>
      <c r="E368" s="4"/>
      <c r="F368" s="6">
        <f ca="1">(C368-$M$2)/$M$5*10+50</f>
        <v>70.473803459433427</v>
      </c>
    </row>
    <row r="369" spans="1:6" x14ac:dyDescent="0.4">
      <c r="A369" s="1">
        <v>367</v>
      </c>
      <c r="B369" s="1">
        <f t="shared" ca="1" si="10"/>
        <v>63</v>
      </c>
      <c r="C369" s="1">
        <f t="shared" ca="1" si="11"/>
        <v>63</v>
      </c>
      <c r="D369" s="2">
        <f ca="1">(C369-$M$2)^2</f>
        <v>183.08796099999998</v>
      </c>
      <c r="E369" s="4"/>
      <c r="F369" s="6">
        <f ca="1">(C369-$M$2)/$M$5*10+50</f>
        <v>56.67046386096154</v>
      </c>
    </row>
    <row r="370" spans="1:6" x14ac:dyDescent="0.4">
      <c r="A370" s="1">
        <v>368</v>
      </c>
      <c r="B370" s="1">
        <f t="shared" ca="1" si="10"/>
        <v>22</v>
      </c>
      <c r="C370" s="1">
        <f t="shared" ca="1" si="11"/>
        <v>22</v>
      </c>
      <c r="D370" s="2">
        <f ca="1">(C370-$M$2)^2</f>
        <v>754.54596100000003</v>
      </c>
      <c r="E370" s="4"/>
      <c r="F370" s="6">
        <f ca="1">(C370-$M$2)/$M$5*10+50</f>
        <v>36.458430877484844</v>
      </c>
    </row>
    <row r="371" spans="1:6" x14ac:dyDescent="0.4">
      <c r="A371" s="1">
        <v>369</v>
      </c>
      <c r="B371" s="1">
        <f t="shared" ca="1" si="10"/>
        <v>50</v>
      </c>
      <c r="C371" s="1">
        <f t="shared" ca="1" si="11"/>
        <v>50</v>
      </c>
      <c r="D371" s="2">
        <f ca="1">(C371-$M$2)^2</f>
        <v>0.28196099999999874</v>
      </c>
      <c r="E371" s="4"/>
      <c r="F371" s="6">
        <f ca="1">(C371-$M$2)/$M$5*10+50</f>
        <v>50.261770475956737</v>
      </c>
    </row>
    <row r="372" spans="1:6" x14ac:dyDescent="0.4">
      <c r="A372" s="1">
        <v>370</v>
      </c>
      <c r="B372" s="1">
        <f t="shared" ca="1" si="10"/>
        <v>43</v>
      </c>
      <c r="C372" s="1">
        <f t="shared" ca="1" si="11"/>
        <v>43</v>
      </c>
      <c r="D372" s="2">
        <f ca="1">(C372-$M$2)^2</f>
        <v>41.847961000000012</v>
      </c>
      <c r="E372" s="4"/>
      <c r="F372" s="6">
        <f ca="1">(C372-$M$2)/$M$5*10+50</f>
        <v>46.810935576338764</v>
      </c>
    </row>
    <row r="373" spans="1:6" x14ac:dyDescent="0.4">
      <c r="A373" s="1">
        <v>371</v>
      </c>
      <c r="B373" s="1">
        <f t="shared" ca="1" si="10"/>
        <v>49</v>
      </c>
      <c r="C373" s="1">
        <f t="shared" ca="1" si="11"/>
        <v>49</v>
      </c>
      <c r="D373" s="2">
        <f ca="1">(C373-$M$2)^2</f>
        <v>0.21996100000000113</v>
      </c>
      <c r="E373" s="4"/>
      <c r="F373" s="6">
        <f ca="1">(C373-$M$2)/$M$5*10+50</f>
        <v>49.768794061725593</v>
      </c>
    </row>
    <row r="374" spans="1:6" x14ac:dyDescent="0.4">
      <c r="A374" s="1">
        <v>372</v>
      </c>
      <c r="B374" s="1">
        <f t="shared" ca="1" si="10"/>
        <v>52</v>
      </c>
      <c r="C374" s="1">
        <f t="shared" ca="1" si="11"/>
        <v>52</v>
      </c>
      <c r="D374" s="2">
        <f ca="1">(C374-$M$2)^2</f>
        <v>6.4059609999999942</v>
      </c>
      <c r="E374" s="4"/>
      <c r="F374" s="6">
        <f ca="1">(C374-$M$2)/$M$5*10+50</f>
        <v>51.247723304419011</v>
      </c>
    </row>
    <row r="375" spans="1:6" x14ac:dyDescent="0.4">
      <c r="A375" s="1">
        <v>373</v>
      </c>
      <c r="B375" s="1">
        <f t="shared" ca="1" si="10"/>
        <v>52</v>
      </c>
      <c r="C375" s="1">
        <f t="shared" ca="1" si="11"/>
        <v>52</v>
      </c>
      <c r="D375" s="2">
        <f ca="1">(C375-$M$2)^2</f>
        <v>6.4059609999999942</v>
      </c>
      <c r="E375" s="4"/>
      <c r="F375" s="6">
        <f ca="1">(C375-$M$2)/$M$5*10+50</f>
        <v>51.247723304419011</v>
      </c>
    </row>
    <row r="376" spans="1:6" x14ac:dyDescent="0.4">
      <c r="A376" s="1">
        <v>374</v>
      </c>
      <c r="B376" s="1">
        <f t="shared" ca="1" si="10"/>
        <v>38</v>
      </c>
      <c r="C376" s="1">
        <f t="shared" ca="1" si="11"/>
        <v>38</v>
      </c>
      <c r="D376" s="2">
        <f ca="1">(C376-$M$2)^2</f>
        <v>131.53796100000002</v>
      </c>
      <c r="E376" s="4"/>
      <c r="F376" s="6">
        <f ca="1">(C376-$M$2)/$M$5*10+50</f>
        <v>44.346053505183065</v>
      </c>
    </row>
    <row r="377" spans="1:6" x14ac:dyDescent="0.4">
      <c r="A377" s="1">
        <v>375</v>
      </c>
      <c r="B377" s="1">
        <f t="shared" ca="1" si="10"/>
        <v>87</v>
      </c>
      <c r="C377" s="1">
        <f t="shared" ca="1" si="11"/>
        <v>87</v>
      </c>
      <c r="D377" s="2">
        <f ca="1">(C377-$M$2)^2</f>
        <v>1408.575961</v>
      </c>
      <c r="E377" s="4"/>
      <c r="F377" s="6">
        <f ca="1">(C377-$M$2)/$M$5*10+50</f>
        <v>68.501897802508878</v>
      </c>
    </row>
    <row r="378" spans="1:6" x14ac:dyDescent="0.4">
      <c r="A378" s="1">
        <v>376</v>
      </c>
      <c r="B378" s="1">
        <f t="shared" ca="1" si="10"/>
        <v>48</v>
      </c>
      <c r="C378" s="1">
        <f t="shared" ca="1" si="11"/>
        <v>48</v>
      </c>
      <c r="D378" s="2">
        <f ca="1">(C378-$M$2)^2</f>
        <v>2.1579610000000033</v>
      </c>
      <c r="E378" s="4"/>
      <c r="F378" s="6">
        <f ca="1">(C378-$M$2)/$M$5*10+50</f>
        <v>49.275817647494456</v>
      </c>
    </row>
    <row r="379" spans="1:6" x14ac:dyDescent="0.4">
      <c r="A379" s="1">
        <v>377</v>
      </c>
      <c r="B379" s="1">
        <f t="shared" ca="1" si="10"/>
        <v>67</v>
      </c>
      <c r="C379" s="1">
        <f t="shared" ca="1" si="11"/>
        <v>67</v>
      </c>
      <c r="D379" s="2">
        <f ca="1">(C379-$M$2)^2</f>
        <v>307.33596099999994</v>
      </c>
      <c r="E379" s="4"/>
      <c r="F379" s="6">
        <f ca="1">(C379-$M$2)/$M$5*10+50</f>
        <v>58.642369517886095</v>
      </c>
    </row>
    <row r="380" spans="1:6" x14ac:dyDescent="0.4">
      <c r="A380" s="1">
        <v>378</v>
      </c>
      <c r="B380" s="1">
        <f t="shared" ca="1" si="10"/>
        <v>9</v>
      </c>
      <c r="C380" s="1">
        <f t="shared" ca="1" si="11"/>
        <v>9</v>
      </c>
      <c r="D380" s="2">
        <f ca="1">(C380-$M$2)^2</f>
        <v>1637.739961</v>
      </c>
      <c r="E380" s="4"/>
      <c r="F380" s="6">
        <f ca="1">(C380-$M$2)/$M$5*10+50</f>
        <v>30.049737492480038</v>
      </c>
    </row>
    <row r="381" spans="1:6" x14ac:dyDescent="0.4">
      <c r="A381" s="1">
        <v>379</v>
      </c>
      <c r="B381" s="1">
        <f t="shared" ca="1" si="10"/>
        <v>35</v>
      </c>
      <c r="C381" s="1">
        <f t="shared" ca="1" si="11"/>
        <v>35</v>
      </c>
      <c r="D381" s="2">
        <f ca="1">(C381-$M$2)^2</f>
        <v>209.35196100000005</v>
      </c>
      <c r="E381" s="4"/>
      <c r="F381" s="6">
        <f ca="1">(C381-$M$2)/$M$5*10+50</f>
        <v>42.867124262489654</v>
      </c>
    </row>
    <row r="382" spans="1:6" x14ac:dyDescent="0.4">
      <c r="A382" s="1">
        <v>380</v>
      </c>
      <c r="B382" s="1">
        <f t="shared" ca="1" si="10"/>
        <v>23</v>
      </c>
      <c r="C382" s="1">
        <f t="shared" ca="1" si="11"/>
        <v>23</v>
      </c>
      <c r="D382" s="2">
        <f ca="1">(C382-$M$2)^2</f>
        <v>700.60796100000005</v>
      </c>
      <c r="E382" s="4"/>
      <c r="F382" s="6">
        <f ca="1">(C382-$M$2)/$M$5*10+50</f>
        <v>36.951407291715981</v>
      </c>
    </row>
    <row r="383" spans="1:6" x14ac:dyDescent="0.4">
      <c r="A383" s="1">
        <v>381</v>
      </c>
      <c r="B383" s="1">
        <f t="shared" ca="1" si="10"/>
        <v>51</v>
      </c>
      <c r="C383" s="1">
        <f t="shared" ca="1" si="11"/>
        <v>51</v>
      </c>
      <c r="D383" s="2">
        <f ca="1">(C383-$M$2)^2</f>
        <v>2.3439609999999962</v>
      </c>
      <c r="E383" s="4"/>
      <c r="F383" s="6">
        <f ca="1">(C383-$M$2)/$M$5*10+50</f>
        <v>50.754746890187874</v>
      </c>
    </row>
    <row r="384" spans="1:6" x14ac:dyDescent="0.4">
      <c r="A384" s="1">
        <v>382</v>
      </c>
      <c r="B384" s="1">
        <f t="shared" ca="1" si="10"/>
        <v>12</v>
      </c>
      <c r="C384" s="1">
        <f t="shared" ca="1" si="11"/>
        <v>12</v>
      </c>
      <c r="D384" s="2">
        <f ca="1">(C384-$M$2)^2</f>
        <v>1403.9259610000001</v>
      </c>
      <c r="E384" s="4"/>
      <c r="F384" s="6">
        <f ca="1">(C384-$M$2)/$M$5*10+50</f>
        <v>31.528666735173452</v>
      </c>
    </row>
    <row r="385" spans="1:6" x14ac:dyDescent="0.4">
      <c r="A385" s="1">
        <v>383</v>
      </c>
      <c r="B385" s="1">
        <f t="shared" ca="1" si="10"/>
        <v>72</v>
      </c>
      <c r="C385" s="1">
        <f t="shared" ca="1" si="11"/>
        <v>72</v>
      </c>
      <c r="D385" s="2">
        <f ca="1">(C385-$M$2)^2</f>
        <v>507.64596099999994</v>
      </c>
      <c r="E385" s="4"/>
      <c r="F385" s="6">
        <f ca="1">(C385-$M$2)/$M$5*10+50</f>
        <v>61.107251589041795</v>
      </c>
    </row>
    <row r="386" spans="1:6" x14ac:dyDescent="0.4">
      <c r="A386" s="1">
        <v>384</v>
      </c>
      <c r="B386" s="1">
        <f t="shared" ref="B386:B449" ca="1" si="12">INT(_xlfn.NORM.INV(RAND(),50,20))</f>
        <v>44</v>
      </c>
      <c r="C386" s="1">
        <f t="shared" ca="1" si="11"/>
        <v>44</v>
      </c>
      <c r="D386" s="2">
        <f ca="1">(C386-$M$2)^2</f>
        <v>29.909961000000013</v>
      </c>
      <c r="E386" s="4"/>
      <c r="F386" s="6">
        <f ca="1">(C386-$M$2)/$M$5*10+50</f>
        <v>47.303911990569901</v>
      </c>
    </row>
    <row r="387" spans="1:6" x14ac:dyDescent="0.4">
      <c r="A387" s="1">
        <v>385</v>
      </c>
      <c r="B387" s="1">
        <f t="shared" ca="1" si="12"/>
        <v>8</v>
      </c>
      <c r="C387" s="1">
        <f t="shared" ca="1" si="11"/>
        <v>8</v>
      </c>
      <c r="D387" s="2">
        <f ca="1">(C387-$M$2)^2</f>
        <v>1719.6779610000001</v>
      </c>
      <c r="E387" s="4"/>
      <c r="F387" s="6">
        <f ca="1">(C387-$M$2)/$M$5*10+50</f>
        <v>29.556761078248897</v>
      </c>
    </row>
    <row r="388" spans="1:6" x14ac:dyDescent="0.4">
      <c r="A388" s="1">
        <v>386</v>
      </c>
      <c r="B388" s="1">
        <f t="shared" ca="1" si="12"/>
        <v>34</v>
      </c>
      <c r="C388" s="1">
        <f t="shared" ca="1" si="11"/>
        <v>34</v>
      </c>
      <c r="D388" s="2">
        <f ca="1">(C388-$M$2)^2</f>
        <v>239.28996100000003</v>
      </c>
      <c r="E388" s="4"/>
      <c r="F388" s="6">
        <f ca="1">(C388-$M$2)/$M$5*10+50</f>
        <v>42.374147848258509</v>
      </c>
    </row>
    <row r="389" spans="1:6" x14ac:dyDescent="0.4">
      <c r="A389" s="1">
        <v>387</v>
      </c>
      <c r="B389" s="1">
        <f t="shared" ca="1" si="12"/>
        <v>35</v>
      </c>
      <c r="C389" s="1">
        <f t="shared" ca="1" si="11"/>
        <v>35</v>
      </c>
      <c r="D389" s="2">
        <f ca="1">(C389-$M$2)^2</f>
        <v>209.35196100000005</v>
      </c>
      <c r="E389" s="4"/>
      <c r="F389" s="6">
        <f ca="1">(C389-$M$2)/$M$5*10+50</f>
        <v>42.867124262489654</v>
      </c>
    </row>
    <row r="390" spans="1:6" x14ac:dyDescent="0.4">
      <c r="A390" s="1">
        <v>388</v>
      </c>
      <c r="B390" s="1">
        <f t="shared" ca="1" si="12"/>
        <v>58</v>
      </c>
      <c r="C390" s="1">
        <f t="shared" ca="1" si="11"/>
        <v>58</v>
      </c>
      <c r="D390" s="2">
        <f ca="1">(C390-$M$2)^2</f>
        <v>72.777960999999976</v>
      </c>
      <c r="E390" s="4"/>
      <c r="F390" s="6">
        <f ca="1">(C390-$M$2)/$M$5*10+50</f>
        <v>54.205581789805848</v>
      </c>
    </row>
    <row r="391" spans="1:6" x14ac:dyDescent="0.4">
      <c r="A391" s="1">
        <v>389</v>
      </c>
      <c r="B391" s="1">
        <f t="shared" ca="1" si="12"/>
        <v>43</v>
      </c>
      <c r="C391" s="1">
        <f t="shared" ca="1" si="11"/>
        <v>43</v>
      </c>
      <c r="D391" s="2">
        <f ca="1">(C391-$M$2)^2</f>
        <v>41.847961000000012</v>
      </c>
      <c r="E391" s="4"/>
      <c r="F391" s="6">
        <f ca="1">(C391-$M$2)/$M$5*10+50</f>
        <v>46.810935576338764</v>
      </c>
    </row>
    <row r="392" spans="1:6" x14ac:dyDescent="0.4">
      <c r="A392" s="1">
        <v>390</v>
      </c>
      <c r="B392" s="1">
        <f t="shared" ca="1" si="12"/>
        <v>44</v>
      </c>
      <c r="C392" s="1">
        <f t="shared" ca="1" si="11"/>
        <v>44</v>
      </c>
      <c r="D392" s="2">
        <f ca="1">(C392-$M$2)^2</f>
        <v>29.909961000000013</v>
      </c>
      <c r="E392" s="4"/>
      <c r="F392" s="6">
        <f ca="1">(C392-$M$2)/$M$5*10+50</f>
        <v>47.303911990569901</v>
      </c>
    </row>
    <row r="393" spans="1:6" x14ac:dyDescent="0.4">
      <c r="A393" s="1">
        <v>391</v>
      </c>
      <c r="B393" s="1">
        <f t="shared" ca="1" si="12"/>
        <v>11</v>
      </c>
      <c r="C393" s="1">
        <f t="shared" ca="1" si="11"/>
        <v>11</v>
      </c>
      <c r="D393" s="2">
        <f ca="1">(C393-$M$2)^2</f>
        <v>1479.863961</v>
      </c>
      <c r="E393" s="4"/>
      <c r="F393" s="6">
        <f ca="1">(C393-$M$2)/$M$5*10+50</f>
        <v>31.035690320942315</v>
      </c>
    </row>
    <row r="394" spans="1:6" x14ac:dyDescent="0.4">
      <c r="A394" s="1">
        <v>392</v>
      </c>
      <c r="B394" s="1">
        <f t="shared" ca="1" si="12"/>
        <v>55</v>
      </c>
      <c r="C394" s="1">
        <f t="shared" ca="1" si="11"/>
        <v>55</v>
      </c>
      <c r="D394" s="2">
        <f ca="1">(C394-$M$2)^2</f>
        <v>30.591960999999987</v>
      </c>
      <c r="E394" s="4"/>
      <c r="F394" s="6">
        <f ca="1">(C394-$M$2)/$M$5*10+50</f>
        <v>52.72665254711243</v>
      </c>
    </row>
    <row r="395" spans="1:6" x14ac:dyDescent="0.4">
      <c r="A395" s="1">
        <v>393</v>
      </c>
      <c r="B395" s="1">
        <f t="shared" ca="1" si="12"/>
        <v>21</v>
      </c>
      <c r="C395" s="1">
        <f t="shared" ca="1" si="11"/>
        <v>21</v>
      </c>
      <c r="D395" s="2">
        <f ca="1">(C395-$M$2)^2</f>
        <v>810.48396100000002</v>
      </c>
      <c r="E395" s="4"/>
      <c r="F395" s="6">
        <f ca="1">(C395-$M$2)/$M$5*10+50</f>
        <v>35.965454463253707</v>
      </c>
    </row>
    <row r="396" spans="1:6" x14ac:dyDescent="0.4">
      <c r="A396" s="1">
        <v>394</v>
      </c>
      <c r="B396" s="1">
        <f t="shared" ca="1" si="12"/>
        <v>67</v>
      </c>
      <c r="C396" s="1">
        <f t="shared" ca="1" si="11"/>
        <v>67</v>
      </c>
      <c r="D396" s="2">
        <f ca="1">(C396-$M$2)^2</f>
        <v>307.33596099999994</v>
      </c>
      <c r="E396" s="4"/>
      <c r="F396" s="6">
        <f ca="1">(C396-$M$2)/$M$5*10+50</f>
        <v>58.642369517886095</v>
      </c>
    </row>
    <row r="397" spans="1:6" x14ac:dyDescent="0.4">
      <c r="A397" s="1">
        <v>395</v>
      </c>
      <c r="B397" s="1">
        <f t="shared" ca="1" si="12"/>
        <v>62</v>
      </c>
      <c r="C397" s="1">
        <f t="shared" ca="1" si="11"/>
        <v>62</v>
      </c>
      <c r="D397" s="2">
        <f ca="1">(C397-$M$2)^2</f>
        <v>157.02596099999997</v>
      </c>
      <c r="E397" s="4"/>
      <c r="F397" s="6">
        <f ca="1">(C397-$M$2)/$M$5*10+50</f>
        <v>56.177487446730403</v>
      </c>
    </row>
    <row r="398" spans="1:6" x14ac:dyDescent="0.4">
      <c r="A398" s="1">
        <v>396</v>
      </c>
      <c r="B398" s="1">
        <f t="shared" ca="1" si="12"/>
        <v>34</v>
      </c>
      <c r="C398" s="1">
        <f t="shared" ca="1" si="11"/>
        <v>34</v>
      </c>
      <c r="D398" s="2">
        <f ca="1">(C398-$M$2)^2</f>
        <v>239.28996100000003</v>
      </c>
      <c r="E398" s="4"/>
      <c r="F398" s="6">
        <f ca="1">(C398-$M$2)/$M$5*10+50</f>
        <v>42.374147848258509</v>
      </c>
    </row>
    <row r="399" spans="1:6" x14ac:dyDescent="0.4">
      <c r="A399" s="1">
        <v>397</v>
      </c>
      <c r="B399" s="1">
        <f t="shared" ca="1" si="12"/>
        <v>65</v>
      </c>
      <c r="C399" s="1">
        <f t="shared" ca="1" si="11"/>
        <v>65</v>
      </c>
      <c r="D399" s="2">
        <f ca="1">(C399-$M$2)^2</f>
        <v>241.21196099999997</v>
      </c>
      <c r="E399" s="4"/>
      <c r="F399" s="6">
        <f ca="1">(C399-$M$2)/$M$5*10+50</f>
        <v>57.656416689423821</v>
      </c>
    </row>
    <row r="400" spans="1:6" x14ac:dyDescent="0.4">
      <c r="A400" s="1">
        <v>398</v>
      </c>
      <c r="B400" s="1">
        <f t="shared" ca="1" si="12"/>
        <v>38</v>
      </c>
      <c r="C400" s="1">
        <f t="shared" ca="1" si="11"/>
        <v>38</v>
      </c>
      <c r="D400" s="2">
        <f ca="1">(C400-$M$2)^2</f>
        <v>131.53796100000002</v>
      </c>
      <c r="E400" s="4"/>
      <c r="F400" s="6">
        <f ca="1">(C400-$M$2)/$M$5*10+50</f>
        <v>44.346053505183065</v>
      </c>
    </row>
    <row r="401" spans="1:6" x14ac:dyDescent="0.4">
      <c r="A401" s="1">
        <v>399</v>
      </c>
      <c r="B401" s="1">
        <f t="shared" ca="1" si="12"/>
        <v>12</v>
      </c>
      <c r="C401" s="1">
        <f t="shared" ca="1" si="11"/>
        <v>12</v>
      </c>
      <c r="D401" s="2">
        <f ca="1">(C401-$M$2)^2</f>
        <v>1403.9259610000001</v>
      </c>
      <c r="E401" s="4"/>
      <c r="F401" s="6">
        <f ca="1">(C401-$M$2)/$M$5*10+50</f>
        <v>31.528666735173452</v>
      </c>
    </row>
    <row r="402" spans="1:6" x14ac:dyDescent="0.4">
      <c r="A402" s="1">
        <v>400</v>
      </c>
      <c r="B402" s="1">
        <f t="shared" ca="1" si="12"/>
        <v>72</v>
      </c>
      <c r="C402" s="1">
        <f t="shared" ca="1" si="11"/>
        <v>72</v>
      </c>
      <c r="D402" s="2">
        <f ca="1">(C402-$M$2)^2</f>
        <v>507.64596099999994</v>
      </c>
      <c r="E402" s="4"/>
      <c r="F402" s="6">
        <f ca="1">(C402-$M$2)/$M$5*10+50</f>
        <v>61.107251589041795</v>
      </c>
    </row>
    <row r="403" spans="1:6" x14ac:dyDescent="0.4">
      <c r="A403" s="1">
        <v>401</v>
      </c>
      <c r="B403" s="1">
        <f t="shared" ca="1" si="12"/>
        <v>58</v>
      </c>
      <c r="C403" s="1">
        <f t="shared" ca="1" si="11"/>
        <v>58</v>
      </c>
      <c r="D403" s="2">
        <f ca="1">(C403-$M$2)^2</f>
        <v>72.777960999999976</v>
      </c>
      <c r="E403" s="4"/>
      <c r="F403" s="6">
        <f ca="1">(C403-$M$2)/$M$5*10+50</f>
        <v>54.205581789805848</v>
      </c>
    </row>
    <row r="404" spans="1:6" x14ac:dyDescent="0.4">
      <c r="A404" s="1">
        <v>402</v>
      </c>
      <c r="B404" s="1">
        <f t="shared" ca="1" si="12"/>
        <v>70</v>
      </c>
      <c r="C404" s="1">
        <f t="shared" ca="1" si="11"/>
        <v>70</v>
      </c>
      <c r="D404" s="2">
        <f ca="1">(C404-$M$2)^2</f>
        <v>421.52196099999998</v>
      </c>
      <c r="E404" s="4"/>
      <c r="F404" s="6">
        <f ca="1">(C404-$M$2)/$M$5*10+50</f>
        <v>60.121298760579513</v>
      </c>
    </row>
    <row r="405" spans="1:6" x14ac:dyDescent="0.4">
      <c r="A405" s="1">
        <v>403</v>
      </c>
      <c r="B405" s="1">
        <f t="shared" ca="1" si="12"/>
        <v>77</v>
      </c>
      <c r="C405" s="1">
        <f t="shared" ca="1" si="11"/>
        <v>77</v>
      </c>
      <c r="D405" s="2">
        <f ca="1">(C405-$M$2)^2</f>
        <v>757.95596099999989</v>
      </c>
      <c r="E405" s="4"/>
      <c r="F405" s="6">
        <f ca="1">(C405-$M$2)/$M$5*10+50</f>
        <v>63.572133660197487</v>
      </c>
    </row>
    <row r="406" spans="1:6" x14ac:dyDescent="0.4">
      <c r="A406" s="1">
        <v>404</v>
      </c>
      <c r="B406" s="1">
        <f t="shared" ca="1" si="12"/>
        <v>57</v>
      </c>
      <c r="C406" s="1">
        <f t="shared" ca="1" si="11"/>
        <v>57</v>
      </c>
      <c r="D406" s="2">
        <f ca="1">(C406-$M$2)^2</f>
        <v>56.715960999999979</v>
      </c>
      <c r="E406" s="4"/>
      <c r="F406" s="6">
        <f ca="1">(C406-$M$2)/$M$5*10+50</f>
        <v>53.712605375574704</v>
      </c>
    </row>
    <row r="407" spans="1:6" x14ac:dyDescent="0.4">
      <c r="A407" s="1">
        <v>405</v>
      </c>
      <c r="B407" s="1">
        <f t="shared" ca="1" si="12"/>
        <v>2</v>
      </c>
      <c r="C407" s="1">
        <f t="shared" ca="1" si="11"/>
        <v>2</v>
      </c>
      <c r="D407" s="2">
        <f ca="1">(C407-$M$2)^2</f>
        <v>2253.305961</v>
      </c>
      <c r="E407" s="4"/>
      <c r="F407" s="6">
        <f ca="1">(C407-$M$2)/$M$5*10+50</f>
        <v>26.598902592862068</v>
      </c>
    </row>
    <row r="408" spans="1:6" x14ac:dyDescent="0.4">
      <c r="A408" s="1">
        <v>406</v>
      </c>
      <c r="B408" s="1">
        <f t="shared" ca="1" si="12"/>
        <v>27</v>
      </c>
      <c r="C408" s="1">
        <f t="shared" ca="1" si="11"/>
        <v>27</v>
      </c>
      <c r="D408" s="2">
        <f ca="1">(C408-$M$2)^2</f>
        <v>504.85596100000004</v>
      </c>
      <c r="E408" s="4"/>
      <c r="F408" s="6">
        <f ca="1">(C408-$M$2)/$M$5*10+50</f>
        <v>38.923312948640536</v>
      </c>
    </row>
    <row r="409" spans="1:6" x14ac:dyDescent="0.4">
      <c r="A409" s="1">
        <v>407</v>
      </c>
      <c r="B409" s="1">
        <f t="shared" ca="1" si="12"/>
        <v>45</v>
      </c>
      <c r="C409" s="1">
        <f t="shared" ca="1" si="11"/>
        <v>45</v>
      </c>
      <c r="D409" s="2">
        <f ca="1">(C409-$M$2)^2</f>
        <v>19.971961000000011</v>
      </c>
      <c r="E409" s="4"/>
      <c r="F409" s="6">
        <f ca="1">(C409-$M$2)/$M$5*10+50</f>
        <v>47.796888404801038</v>
      </c>
    </row>
    <row r="410" spans="1:6" x14ac:dyDescent="0.4">
      <c r="A410" s="1">
        <v>408</v>
      </c>
      <c r="B410" s="1">
        <f t="shared" ca="1" si="12"/>
        <v>48</v>
      </c>
      <c r="C410" s="1">
        <f t="shared" ca="1" si="11"/>
        <v>48</v>
      </c>
      <c r="D410" s="2">
        <f ca="1">(C410-$M$2)^2</f>
        <v>2.1579610000000033</v>
      </c>
      <c r="E410" s="4"/>
      <c r="F410" s="6">
        <f ca="1">(C410-$M$2)/$M$5*10+50</f>
        <v>49.275817647494456</v>
      </c>
    </row>
    <row r="411" spans="1:6" x14ac:dyDescent="0.4">
      <c r="A411" s="1">
        <v>409</v>
      </c>
      <c r="B411" s="1">
        <f t="shared" ca="1" si="12"/>
        <v>40</v>
      </c>
      <c r="C411" s="1">
        <f t="shared" ca="1" si="11"/>
        <v>40</v>
      </c>
      <c r="D411" s="2">
        <f ca="1">(C411-$M$2)^2</f>
        <v>89.661961000000019</v>
      </c>
      <c r="E411" s="4"/>
      <c r="F411" s="6">
        <f ca="1">(C411-$M$2)/$M$5*10+50</f>
        <v>45.332006333645346</v>
      </c>
    </row>
    <row r="412" spans="1:6" x14ac:dyDescent="0.4">
      <c r="A412" s="1">
        <v>410</v>
      </c>
      <c r="B412" s="1">
        <f t="shared" ca="1" si="12"/>
        <v>67</v>
      </c>
      <c r="C412" s="1">
        <f t="shared" ca="1" si="11"/>
        <v>67</v>
      </c>
      <c r="D412" s="2">
        <f ca="1">(C412-$M$2)^2</f>
        <v>307.33596099999994</v>
      </c>
      <c r="E412" s="4"/>
      <c r="F412" s="6">
        <f ca="1">(C412-$M$2)/$M$5*10+50</f>
        <v>58.642369517886095</v>
      </c>
    </row>
    <row r="413" spans="1:6" x14ac:dyDescent="0.4">
      <c r="A413" s="1">
        <v>411</v>
      </c>
      <c r="B413" s="1">
        <f t="shared" ca="1" si="12"/>
        <v>76</v>
      </c>
      <c r="C413" s="1">
        <f t="shared" ca="1" si="11"/>
        <v>76</v>
      </c>
      <c r="D413" s="2">
        <f ca="1">(C413-$M$2)^2</f>
        <v>703.89396099999999</v>
      </c>
      <c r="E413" s="4"/>
      <c r="F413" s="6">
        <f ca="1">(C413-$M$2)/$M$5*10+50</f>
        <v>63.079157245966343</v>
      </c>
    </row>
    <row r="414" spans="1:6" x14ac:dyDescent="0.4">
      <c r="A414" s="1">
        <v>412</v>
      </c>
      <c r="B414" s="1">
        <f t="shared" ca="1" si="12"/>
        <v>55</v>
      </c>
      <c r="C414" s="1">
        <f t="shared" ca="1" si="11"/>
        <v>55</v>
      </c>
      <c r="D414" s="2">
        <f ca="1">(C414-$M$2)^2</f>
        <v>30.591960999999987</v>
      </c>
      <c r="E414" s="4"/>
      <c r="F414" s="6">
        <f ca="1">(C414-$M$2)/$M$5*10+50</f>
        <v>52.72665254711243</v>
      </c>
    </row>
    <row r="415" spans="1:6" x14ac:dyDescent="0.4">
      <c r="A415" s="1">
        <v>413</v>
      </c>
      <c r="B415" s="1">
        <f t="shared" ca="1" si="12"/>
        <v>44</v>
      </c>
      <c r="C415" s="1">
        <f t="shared" ca="1" si="11"/>
        <v>44</v>
      </c>
      <c r="D415" s="2">
        <f ca="1">(C415-$M$2)^2</f>
        <v>29.909961000000013</v>
      </c>
      <c r="E415" s="4"/>
      <c r="F415" s="6">
        <f ca="1">(C415-$M$2)/$M$5*10+50</f>
        <v>47.303911990569901</v>
      </c>
    </row>
    <row r="416" spans="1:6" x14ac:dyDescent="0.4">
      <c r="A416" s="1">
        <v>414</v>
      </c>
      <c r="B416" s="1">
        <f t="shared" ca="1" si="12"/>
        <v>28</v>
      </c>
      <c r="C416" s="1">
        <f t="shared" ca="1" si="11"/>
        <v>28</v>
      </c>
      <c r="D416" s="2">
        <f ca="1">(C416-$M$2)^2</f>
        <v>460.91796100000005</v>
      </c>
      <c r="E416" s="4"/>
      <c r="F416" s="6">
        <f ca="1">(C416-$M$2)/$M$5*10+50</f>
        <v>39.41628936287168</v>
      </c>
    </row>
    <row r="417" spans="1:6" x14ac:dyDescent="0.4">
      <c r="A417" s="1">
        <v>415</v>
      </c>
      <c r="B417" s="1">
        <f t="shared" ca="1" si="12"/>
        <v>45</v>
      </c>
      <c r="C417" s="1">
        <f t="shared" ca="1" si="11"/>
        <v>45</v>
      </c>
      <c r="D417" s="2">
        <f ca="1">(C417-$M$2)^2</f>
        <v>19.971961000000011</v>
      </c>
      <c r="E417" s="4"/>
      <c r="F417" s="6">
        <f ca="1">(C417-$M$2)/$M$5*10+50</f>
        <v>47.796888404801038</v>
      </c>
    </row>
    <row r="418" spans="1:6" x14ac:dyDescent="0.4">
      <c r="A418" s="1">
        <v>416</v>
      </c>
      <c r="B418" s="1">
        <f t="shared" ca="1" si="12"/>
        <v>60</v>
      </c>
      <c r="C418" s="1">
        <f t="shared" ca="1" si="11"/>
        <v>60</v>
      </c>
      <c r="D418" s="2">
        <f ca="1">(C418-$M$2)^2</f>
        <v>110.90196099999997</v>
      </c>
      <c r="E418" s="4"/>
      <c r="F418" s="6">
        <f ca="1">(C418-$M$2)/$M$5*10+50</f>
        <v>55.191534618268122</v>
      </c>
    </row>
    <row r="419" spans="1:6" x14ac:dyDescent="0.4">
      <c r="A419" s="1">
        <v>417</v>
      </c>
      <c r="B419" s="1">
        <f t="shared" ca="1" si="12"/>
        <v>56</v>
      </c>
      <c r="C419" s="1">
        <f t="shared" ca="1" si="11"/>
        <v>56</v>
      </c>
      <c r="D419" s="2">
        <f ca="1">(C419-$M$2)^2</f>
        <v>42.653960999999981</v>
      </c>
      <c r="E419" s="4"/>
      <c r="F419" s="6">
        <f ca="1">(C419-$M$2)/$M$5*10+50</f>
        <v>53.219628961343567</v>
      </c>
    </row>
    <row r="420" spans="1:6" x14ac:dyDescent="0.4">
      <c r="A420" s="1">
        <v>418</v>
      </c>
      <c r="B420" s="1">
        <f t="shared" ca="1" si="12"/>
        <v>36</v>
      </c>
      <c r="C420" s="1">
        <f t="shared" ca="1" si="11"/>
        <v>36</v>
      </c>
      <c r="D420" s="2">
        <f ca="1">(C420-$M$2)^2</f>
        <v>181.41396100000003</v>
      </c>
      <c r="E420" s="4"/>
      <c r="F420" s="6">
        <f ca="1">(C420-$M$2)/$M$5*10+50</f>
        <v>43.360100676720791</v>
      </c>
    </row>
    <row r="421" spans="1:6" x14ac:dyDescent="0.4">
      <c r="A421" s="1">
        <v>419</v>
      </c>
      <c r="B421" s="1">
        <f t="shared" ca="1" si="12"/>
        <v>39</v>
      </c>
      <c r="C421" s="1">
        <f t="shared" ca="1" si="11"/>
        <v>39</v>
      </c>
      <c r="D421" s="2">
        <f ca="1">(C421-$M$2)^2</f>
        <v>109.59996100000002</v>
      </c>
      <c r="E421" s="4"/>
      <c r="F421" s="6">
        <f ca="1">(C421-$M$2)/$M$5*10+50</f>
        <v>44.839029919414209</v>
      </c>
    </row>
    <row r="422" spans="1:6" x14ac:dyDescent="0.4">
      <c r="A422" s="1">
        <v>420</v>
      </c>
      <c r="B422" s="1">
        <f t="shared" ca="1" si="12"/>
        <v>23</v>
      </c>
      <c r="C422" s="1">
        <f t="shared" ref="C422:C485" ca="1" si="13">IF(B422&lt;0,0,IF(B422&gt;100,100,B422))</f>
        <v>23</v>
      </c>
      <c r="D422" s="2">
        <f ca="1">(C422-$M$2)^2</f>
        <v>700.60796100000005</v>
      </c>
      <c r="E422" s="4"/>
      <c r="F422" s="6">
        <f ca="1">(C422-$M$2)/$M$5*10+50</f>
        <v>36.951407291715981</v>
      </c>
    </row>
    <row r="423" spans="1:6" x14ac:dyDescent="0.4">
      <c r="A423" s="1">
        <v>421</v>
      </c>
      <c r="B423" s="1">
        <f t="shared" ca="1" si="12"/>
        <v>23</v>
      </c>
      <c r="C423" s="1">
        <f t="shared" ca="1" si="13"/>
        <v>23</v>
      </c>
      <c r="D423" s="2">
        <f ca="1">(C423-$M$2)^2</f>
        <v>700.60796100000005</v>
      </c>
      <c r="E423" s="4"/>
      <c r="F423" s="6">
        <f ca="1">(C423-$M$2)/$M$5*10+50</f>
        <v>36.951407291715981</v>
      </c>
    </row>
    <row r="424" spans="1:6" x14ac:dyDescent="0.4">
      <c r="A424" s="1">
        <v>422</v>
      </c>
      <c r="B424" s="1">
        <f t="shared" ca="1" si="12"/>
        <v>42</v>
      </c>
      <c r="C424" s="1">
        <f t="shared" ca="1" si="13"/>
        <v>42</v>
      </c>
      <c r="D424" s="2">
        <f ca="1">(C424-$M$2)^2</f>
        <v>55.785961000000015</v>
      </c>
      <c r="E424" s="4"/>
      <c r="F424" s="6">
        <f ca="1">(C424-$M$2)/$M$5*10+50</f>
        <v>46.31795916210762</v>
      </c>
    </row>
    <row r="425" spans="1:6" x14ac:dyDescent="0.4">
      <c r="A425" s="1">
        <v>423</v>
      </c>
      <c r="B425" s="1">
        <f t="shared" ca="1" si="12"/>
        <v>45</v>
      </c>
      <c r="C425" s="1">
        <f t="shared" ca="1" si="13"/>
        <v>45</v>
      </c>
      <c r="D425" s="2">
        <f ca="1">(C425-$M$2)^2</f>
        <v>19.971961000000011</v>
      </c>
      <c r="E425" s="4"/>
      <c r="F425" s="6">
        <f ca="1">(C425-$M$2)/$M$5*10+50</f>
        <v>47.796888404801038</v>
      </c>
    </row>
    <row r="426" spans="1:6" x14ac:dyDescent="0.4">
      <c r="A426" s="1">
        <v>424</v>
      </c>
      <c r="B426" s="1">
        <f t="shared" ca="1" si="12"/>
        <v>39</v>
      </c>
      <c r="C426" s="1">
        <f t="shared" ca="1" si="13"/>
        <v>39</v>
      </c>
      <c r="D426" s="2">
        <f ca="1">(C426-$M$2)^2</f>
        <v>109.59996100000002</v>
      </c>
      <c r="E426" s="4"/>
      <c r="F426" s="6">
        <f ca="1">(C426-$M$2)/$M$5*10+50</f>
        <v>44.839029919414209</v>
      </c>
    </row>
    <row r="427" spans="1:6" x14ac:dyDescent="0.4">
      <c r="A427" s="1">
        <v>425</v>
      </c>
      <c r="B427" s="1">
        <f t="shared" ca="1" si="12"/>
        <v>74</v>
      </c>
      <c r="C427" s="1">
        <f t="shared" ca="1" si="13"/>
        <v>74</v>
      </c>
      <c r="D427" s="2">
        <f ca="1">(C427-$M$2)^2</f>
        <v>601.76996099999997</v>
      </c>
      <c r="E427" s="4"/>
      <c r="F427" s="6">
        <f ca="1">(C427-$M$2)/$M$5*10+50</f>
        <v>62.093204417504069</v>
      </c>
    </row>
    <row r="428" spans="1:6" x14ac:dyDescent="0.4">
      <c r="A428" s="1">
        <v>426</v>
      </c>
      <c r="B428" s="1">
        <f t="shared" ca="1" si="12"/>
        <v>60</v>
      </c>
      <c r="C428" s="1">
        <f t="shared" ca="1" si="13"/>
        <v>60</v>
      </c>
      <c r="D428" s="2">
        <f ca="1">(C428-$M$2)^2</f>
        <v>110.90196099999997</v>
      </c>
      <c r="E428" s="4"/>
      <c r="F428" s="6">
        <f ca="1">(C428-$M$2)/$M$5*10+50</f>
        <v>55.191534618268122</v>
      </c>
    </row>
    <row r="429" spans="1:6" x14ac:dyDescent="0.4">
      <c r="A429" s="1">
        <v>427</v>
      </c>
      <c r="B429" s="1">
        <f t="shared" ca="1" si="12"/>
        <v>13</v>
      </c>
      <c r="C429" s="1">
        <f t="shared" ca="1" si="13"/>
        <v>13</v>
      </c>
      <c r="D429" s="2">
        <f ca="1">(C429-$M$2)^2</f>
        <v>1329.987961</v>
      </c>
      <c r="E429" s="4"/>
      <c r="F429" s="6">
        <f ca="1">(C429-$M$2)/$M$5*10+50</f>
        <v>32.021643149404596</v>
      </c>
    </row>
    <row r="430" spans="1:6" x14ac:dyDescent="0.4">
      <c r="A430" s="1">
        <v>428</v>
      </c>
      <c r="B430" s="1">
        <f t="shared" ca="1" si="12"/>
        <v>39</v>
      </c>
      <c r="C430" s="1">
        <f t="shared" ca="1" si="13"/>
        <v>39</v>
      </c>
      <c r="D430" s="2">
        <f ca="1">(C430-$M$2)^2</f>
        <v>109.59996100000002</v>
      </c>
      <c r="E430" s="4"/>
      <c r="F430" s="6">
        <f ca="1">(C430-$M$2)/$M$5*10+50</f>
        <v>44.839029919414209</v>
      </c>
    </row>
    <row r="431" spans="1:6" x14ac:dyDescent="0.4">
      <c r="A431" s="1">
        <v>429</v>
      </c>
      <c r="B431" s="1">
        <f t="shared" ca="1" si="12"/>
        <v>71</v>
      </c>
      <c r="C431" s="1">
        <f t="shared" ca="1" si="13"/>
        <v>71</v>
      </c>
      <c r="D431" s="2">
        <f ca="1">(C431-$M$2)^2</f>
        <v>463.58396099999993</v>
      </c>
      <c r="E431" s="4"/>
      <c r="F431" s="6">
        <f ca="1">(C431-$M$2)/$M$5*10+50</f>
        <v>60.614275174810651</v>
      </c>
    </row>
    <row r="432" spans="1:6" x14ac:dyDescent="0.4">
      <c r="A432" s="1">
        <v>430</v>
      </c>
      <c r="B432" s="1">
        <f t="shared" ca="1" si="12"/>
        <v>18</v>
      </c>
      <c r="C432" s="1">
        <f t="shared" ca="1" si="13"/>
        <v>18</v>
      </c>
      <c r="D432" s="2">
        <f ca="1">(C432-$M$2)^2</f>
        <v>990.2979610000001</v>
      </c>
      <c r="E432" s="4"/>
      <c r="F432" s="6">
        <f ca="1">(C432-$M$2)/$M$5*10+50</f>
        <v>34.486525220560289</v>
      </c>
    </row>
    <row r="433" spans="1:6" x14ac:dyDescent="0.4">
      <c r="A433" s="1">
        <v>431</v>
      </c>
      <c r="B433" s="1">
        <f t="shared" ca="1" si="12"/>
        <v>48</v>
      </c>
      <c r="C433" s="1">
        <f t="shared" ca="1" si="13"/>
        <v>48</v>
      </c>
      <c r="D433" s="2">
        <f ca="1">(C433-$M$2)^2</f>
        <v>2.1579610000000033</v>
      </c>
      <c r="E433" s="4"/>
      <c r="F433" s="6">
        <f ca="1">(C433-$M$2)/$M$5*10+50</f>
        <v>49.275817647494456</v>
      </c>
    </row>
    <row r="434" spans="1:6" x14ac:dyDescent="0.4">
      <c r="A434" s="1">
        <v>432</v>
      </c>
      <c r="B434" s="1">
        <f t="shared" ca="1" si="12"/>
        <v>66</v>
      </c>
      <c r="C434" s="1">
        <f t="shared" ca="1" si="13"/>
        <v>66</v>
      </c>
      <c r="D434" s="2">
        <f ca="1">(C434-$M$2)^2</f>
        <v>273.27396099999999</v>
      </c>
      <c r="E434" s="4"/>
      <c r="F434" s="6">
        <f ca="1">(C434-$M$2)/$M$5*10+50</f>
        <v>58.149393103654958</v>
      </c>
    </row>
    <row r="435" spans="1:6" x14ac:dyDescent="0.4">
      <c r="A435" s="1">
        <v>433</v>
      </c>
      <c r="B435" s="1">
        <f t="shared" ca="1" si="12"/>
        <v>62</v>
      </c>
      <c r="C435" s="1">
        <f t="shared" ca="1" si="13"/>
        <v>62</v>
      </c>
      <c r="D435" s="2">
        <f ca="1">(C435-$M$2)^2</f>
        <v>157.02596099999997</v>
      </c>
      <c r="E435" s="4"/>
      <c r="F435" s="6">
        <f ca="1">(C435-$M$2)/$M$5*10+50</f>
        <v>56.177487446730403</v>
      </c>
    </row>
    <row r="436" spans="1:6" x14ac:dyDescent="0.4">
      <c r="A436" s="1">
        <v>434</v>
      </c>
      <c r="B436" s="1">
        <f t="shared" ca="1" si="12"/>
        <v>41</v>
      </c>
      <c r="C436" s="1">
        <f t="shared" ca="1" si="13"/>
        <v>41</v>
      </c>
      <c r="D436" s="2">
        <f ca="1">(C436-$M$2)^2</f>
        <v>71.723961000000017</v>
      </c>
      <c r="E436" s="4"/>
      <c r="F436" s="6">
        <f ca="1">(C436-$M$2)/$M$5*10+50</f>
        <v>45.824982747876483</v>
      </c>
    </row>
    <row r="437" spans="1:6" x14ac:dyDescent="0.4">
      <c r="A437" s="1">
        <v>435</v>
      </c>
      <c r="B437" s="1">
        <f t="shared" ca="1" si="12"/>
        <v>41</v>
      </c>
      <c r="C437" s="1">
        <f t="shared" ca="1" si="13"/>
        <v>41</v>
      </c>
      <c r="D437" s="2">
        <f ca="1">(C437-$M$2)^2</f>
        <v>71.723961000000017</v>
      </c>
      <c r="E437" s="4"/>
      <c r="F437" s="6">
        <f ca="1">(C437-$M$2)/$M$5*10+50</f>
        <v>45.824982747876483</v>
      </c>
    </row>
    <row r="438" spans="1:6" x14ac:dyDescent="0.4">
      <c r="A438" s="1">
        <v>436</v>
      </c>
      <c r="B438" s="1">
        <f t="shared" ca="1" si="12"/>
        <v>51</v>
      </c>
      <c r="C438" s="1">
        <f t="shared" ca="1" si="13"/>
        <v>51</v>
      </c>
      <c r="D438" s="2">
        <f ca="1">(C438-$M$2)^2</f>
        <v>2.3439609999999962</v>
      </c>
      <c r="E438" s="4"/>
      <c r="F438" s="6">
        <f ca="1">(C438-$M$2)/$M$5*10+50</f>
        <v>50.754746890187874</v>
      </c>
    </row>
    <row r="439" spans="1:6" x14ac:dyDescent="0.4">
      <c r="A439" s="1">
        <v>437</v>
      </c>
      <c r="B439" s="1">
        <f t="shared" ca="1" si="12"/>
        <v>38</v>
      </c>
      <c r="C439" s="1">
        <f t="shared" ca="1" si="13"/>
        <v>38</v>
      </c>
      <c r="D439" s="2">
        <f ca="1">(C439-$M$2)^2</f>
        <v>131.53796100000002</v>
      </c>
      <c r="E439" s="4"/>
      <c r="F439" s="6">
        <f ca="1">(C439-$M$2)/$M$5*10+50</f>
        <v>44.346053505183065</v>
      </c>
    </row>
    <row r="440" spans="1:6" x14ac:dyDescent="0.4">
      <c r="A440" s="1">
        <v>438</v>
      </c>
      <c r="B440" s="1">
        <f t="shared" ca="1" si="12"/>
        <v>58</v>
      </c>
      <c r="C440" s="1">
        <f t="shared" ca="1" si="13"/>
        <v>58</v>
      </c>
      <c r="D440" s="2">
        <f ca="1">(C440-$M$2)^2</f>
        <v>72.777960999999976</v>
      </c>
      <c r="E440" s="4"/>
      <c r="F440" s="6">
        <f ca="1">(C440-$M$2)/$M$5*10+50</f>
        <v>54.205581789805848</v>
      </c>
    </row>
    <row r="441" spans="1:6" x14ac:dyDescent="0.4">
      <c r="A441" s="1">
        <v>439</v>
      </c>
      <c r="B441" s="1">
        <f t="shared" ca="1" si="12"/>
        <v>47</v>
      </c>
      <c r="C441" s="1">
        <f t="shared" ca="1" si="13"/>
        <v>47</v>
      </c>
      <c r="D441" s="2">
        <f ca="1">(C441-$M$2)^2</f>
        <v>6.0959610000000062</v>
      </c>
      <c r="E441" s="4"/>
      <c r="F441" s="6">
        <f ca="1">(C441-$M$2)/$M$5*10+50</f>
        <v>48.782841233263319</v>
      </c>
    </row>
    <row r="442" spans="1:6" x14ac:dyDescent="0.4">
      <c r="A442" s="1">
        <v>440</v>
      </c>
      <c r="B442" s="1">
        <f t="shared" ca="1" si="12"/>
        <v>25</v>
      </c>
      <c r="C442" s="1">
        <f t="shared" ca="1" si="13"/>
        <v>25</v>
      </c>
      <c r="D442" s="2">
        <f ca="1">(C442-$M$2)^2</f>
        <v>598.73196100000007</v>
      </c>
      <c r="E442" s="4"/>
      <c r="F442" s="6">
        <f ca="1">(C442-$M$2)/$M$5*10+50</f>
        <v>37.937360120178262</v>
      </c>
    </row>
    <row r="443" spans="1:6" x14ac:dyDescent="0.4">
      <c r="A443" s="1">
        <v>441</v>
      </c>
      <c r="B443" s="1">
        <f t="shared" ca="1" si="12"/>
        <v>49</v>
      </c>
      <c r="C443" s="1">
        <f t="shared" ca="1" si="13"/>
        <v>49</v>
      </c>
      <c r="D443" s="2">
        <f ca="1">(C443-$M$2)^2</f>
        <v>0.21996100000000113</v>
      </c>
      <c r="E443" s="4"/>
      <c r="F443" s="6">
        <f ca="1">(C443-$M$2)/$M$5*10+50</f>
        <v>49.768794061725593</v>
      </c>
    </row>
    <row r="444" spans="1:6" x14ac:dyDescent="0.4">
      <c r="A444" s="1">
        <v>442</v>
      </c>
      <c r="B444" s="1">
        <f t="shared" ca="1" si="12"/>
        <v>23</v>
      </c>
      <c r="C444" s="1">
        <f t="shared" ca="1" si="13"/>
        <v>23</v>
      </c>
      <c r="D444" s="2">
        <f ca="1">(C444-$M$2)^2</f>
        <v>700.60796100000005</v>
      </c>
      <c r="E444" s="4"/>
      <c r="F444" s="6">
        <f ca="1">(C444-$M$2)/$M$5*10+50</f>
        <v>36.951407291715981</v>
      </c>
    </row>
    <row r="445" spans="1:6" x14ac:dyDescent="0.4">
      <c r="A445" s="1">
        <v>443</v>
      </c>
      <c r="B445" s="1">
        <f t="shared" ca="1" si="12"/>
        <v>49</v>
      </c>
      <c r="C445" s="1">
        <f t="shared" ca="1" si="13"/>
        <v>49</v>
      </c>
      <c r="D445" s="2">
        <f ca="1">(C445-$M$2)^2</f>
        <v>0.21996100000000113</v>
      </c>
      <c r="E445" s="4"/>
      <c r="F445" s="6">
        <f ca="1">(C445-$M$2)/$M$5*10+50</f>
        <v>49.768794061725593</v>
      </c>
    </row>
    <row r="446" spans="1:6" x14ac:dyDescent="0.4">
      <c r="A446" s="1">
        <v>444</v>
      </c>
      <c r="B446" s="1">
        <f t="shared" ca="1" si="12"/>
        <v>47</v>
      </c>
      <c r="C446" s="1">
        <f t="shared" ca="1" si="13"/>
        <v>47</v>
      </c>
      <c r="D446" s="2">
        <f ca="1">(C446-$M$2)^2</f>
        <v>6.0959610000000062</v>
      </c>
      <c r="E446" s="4"/>
      <c r="F446" s="6">
        <f ca="1">(C446-$M$2)/$M$5*10+50</f>
        <v>48.782841233263319</v>
      </c>
    </row>
    <row r="447" spans="1:6" x14ac:dyDescent="0.4">
      <c r="A447" s="1">
        <v>445</v>
      </c>
      <c r="B447" s="1">
        <f t="shared" ca="1" si="12"/>
        <v>11</v>
      </c>
      <c r="C447" s="1">
        <f t="shared" ca="1" si="13"/>
        <v>11</v>
      </c>
      <c r="D447" s="2">
        <f ca="1">(C447-$M$2)^2</f>
        <v>1479.863961</v>
      </c>
      <c r="E447" s="4"/>
      <c r="F447" s="6">
        <f ca="1">(C447-$M$2)/$M$5*10+50</f>
        <v>31.035690320942315</v>
      </c>
    </row>
    <row r="448" spans="1:6" x14ac:dyDescent="0.4">
      <c r="A448" s="1">
        <v>446</v>
      </c>
      <c r="B448" s="1">
        <f t="shared" ca="1" si="12"/>
        <v>103</v>
      </c>
      <c r="C448" s="1">
        <f t="shared" ca="1" si="13"/>
        <v>100</v>
      </c>
      <c r="D448" s="2">
        <f ca="1">(C448-$M$2)^2</f>
        <v>2553.381961</v>
      </c>
      <c r="E448" s="4"/>
      <c r="F448" s="6">
        <f ca="1">(C448-$M$2)/$M$5*10+50</f>
        <v>74.910591187513688</v>
      </c>
    </row>
    <row r="449" spans="1:6" x14ac:dyDescent="0.4">
      <c r="A449" s="1">
        <v>447</v>
      </c>
      <c r="B449" s="1">
        <f t="shared" ca="1" si="12"/>
        <v>31</v>
      </c>
      <c r="C449" s="1">
        <f t="shared" ca="1" si="13"/>
        <v>31</v>
      </c>
      <c r="D449" s="2">
        <f ca="1">(C449-$M$2)^2</f>
        <v>341.10396100000003</v>
      </c>
      <c r="E449" s="4"/>
      <c r="F449" s="6">
        <f ca="1">(C449-$M$2)/$M$5*10+50</f>
        <v>40.895218605565091</v>
      </c>
    </row>
    <row r="450" spans="1:6" x14ac:dyDescent="0.4">
      <c r="A450" s="1">
        <v>448</v>
      </c>
      <c r="B450" s="1">
        <f t="shared" ref="B450:B513" ca="1" si="14">INT(_xlfn.NORM.INV(RAND(),50,20))</f>
        <v>33</v>
      </c>
      <c r="C450" s="1">
        <f t="shared" ca="1" si="13"/>
        <v>33</v>
      </c>
      <c r="D450" s="2">
        <f ca="1">(C450-$M$2)^2</f>
        <v>271.22796100000005</v>
      </c>
      <c r="E450" s="4"/>
      <c r="F450" s="6">
        <f ca="1">(C450-$M$2)/$M$5*10+50</f>
        <v>41.881171434027372</v>
      </c>
    </row>
    <row r="451" spans="1:6" x14ac:dyDescent="0.4">
      <c r="A451" s="1">
        <v>449</v>
      </c>
      <c r="B451" s="1">
        <f t="shared" ca="1" si="14"/>
        <v>72</v>
      </c>
      <c r="C451" s="1">
        <f t="shared" ca="1" si="13"/>
        <v>72</v>
      </c>
      <c r="D451" s="2">
        <f ca="1">(C451-$M$2)^2</f>
        <v>507.64596099999994</v>
      </c>
      <c r="E451" s="4"/>
      <c r="F451" s="6">
        <f ca="1">(C451-$M$2)/$M$5*10+50</f>
        <v>61.107251589041795</v>
      </c>
    </row>
    <row r="452" spans="1:6" x14ac:dyDescent="0.4">
      <c r="A452" s="1">
        <v>450</v>
      </c>
      <c r="B452" s="1">
        <f t="shared" ca="1" si="14"/>
        <v>29</v>
      </c>
      <c r="C452" s="1">
        <f t="shared" ca="1" si="13"/>
        <v>29</v>
      </c>
      <c r="D452" s="2">
        <f ca="1">(C452-$M$2)^2</f>
        <v>418.97996100000006</v>
      </c>
      <c r="E452" s="4"/>
      <c r="F452" s="6">
        <f ca="1">(C452-$M$2)/$M$5*10+50</f>
        <v>39.909265777102817</v>
      </c>
    </row>
    <row r="453" spans="1:6" x14ac:dyDescent="0.4">
      <c r="A453" s="1">
        <v>451</v>
      </c>
      <c r="B453" s="1">
        <f t="shared" ca="1" si="14"/>
        <v>44</v>
      </c>
      <c r="C453" s="1">
        <f t="shared" ca="1" si="13"/>
        <v>44</v>
      </c>
      <c r="D453" s="2">
        <f ca="1">(C453-$M$2)^2</f>
        <v>29.909961000000013</v>
      </c>
      <c r="E453" s="4"/>
      <c r="F453" s="6">
        <f ca="1">(C453-$M$2)/$M$5*10+50</f>
        <v>47.303911990569901</v>
      </c>
    </row>
    <row r="454" spans="1:6" x14ac:dyDescent="0.4">
      <c r="A454" s="1">
        <v>452</v>
      </c>
      <c r="B454" s="1">
        <f t="shared" ca="1" si="14"/>
        <v>33</v>
      </c>
      <c r="C454" s="1">
        <f t="shared" ca="1" si="13"/>
        <v>33</v>
      </c>
      <c r="D454" s="2">
        <f ca="1">(C454-$M$2)^2</f>
        <v>271.22796100000005</v>
      </c>
      <c r="E454" s="4"/>
      <c r="F454" s="6">
        <f ca="1">(C454-$M$2)/$M$5*10+50</f>
        <v>41.881171434027372</v>
      </c>
    </row>
    <row r="455" spans="1:6" x14ac:dyDescent="0.4">
      <c r="A455" s="1">
        <v>453</v>
      </c>
      <c r="B455" s="1">
        <f t="shared" ca="1" si="14"/>
        <v>34</v>
      </c>
      <c r="C455" s="1">
        <f t="shared" ca="1" si="13"/>
        <v>34</v>
      </c>
      <c r="D455" s="2">
        <f ca="1">(C455-$M$2)^2</f>
        <v>239.28996100000003</v>
      </c>
      <c r="E455" s="4"/>
      <c r="F455" s="6">
        <f ca="1">(C455-$M$2)/$M$5*10+50</f>
        <v>42.374147848258509</v>
      </c>
    </row>
    <row r="456" spans="1:6" x14ac:dyDescent="0.4">
      <c r="A456" s="1">
        <v>454</v>
      </c>
      <c r="B456" s="1">
        <f t="shared" ca="1" si="14"/>
        <v>70</v>
      </c>
      <c r="C456" s="1">
        <f t="shared" ca="1" si="13"/>
        <v>70</v>
      </c>
      <c r="D456" s="2">
        <f ca="1">(C456-$M$2)^2</f>
        <v>421.52196099999998</v>
      </c>
      <c r="E456" s="4"/>
      <c r="F456" s="6">
        <f ca="1">(C456-$M$2)/$M$5*10+50</f>
        <v>60.121298760579513</v>
      </c>
    </row>
    <row r="457" spans="1:6" x14ac:dyDescent="0.4">
      <c r="A457" s="1">
        <v>455</v>
      </c>
      <c r="B457" s="1">
        <f t="shared" ca="1" si="14"/>
        <v>29</v>
      </c>
      <c r="C457" s="1">
        <f t="shared" ca="1" si="13"/>
        <v>29</v>
      </c>
      <c r="D457" s="2">
        <f ca="1">(C457-$M$2)^2</f>
        <v>418.97996100000006</v>
      </c>
      <c r="E457" s="4"/>
      <c r="F457" s="6">
        <f ca="1">(C457-$M$2)/$M$5*10+50</f>
        <v>39.909265777102817</v>
      </c>
    </row>
    <row r="458" spans="1:6" x14ac:dyDescent="0.4">
      <c r="A458" s="1">
        <v>456</v>
      </c>
      <c r="B458" s="1">
        <f t="shared" ca="1" si="14"/>
        <v>62</v>
      </c>
      <c r="C458" s="1">
        <f t="shared" ca="1" si="13"/>
        <v>62</v>
      </c>
      <c r="D458" s="2">
        <f ca="1">(C458-$M$2)^2</f>
        <v>157.02596099999997</v>
      </c>
      <c r="E458" s="4"/>
      <c r="F458" s="6">
        <f ca="1">(C458-$M$2)/$M$5*10+50</f>
        <v>56.177487446730403</v>
      </c>
    </row>
    <row r="459" spans="1:6" x14ac:dyDescent="0.4">
      <c r="A459" s="1">
        <v>457</v>
      </c>
      <c r="B459" s="1">
        <f t="shared" ca="1" si="14"/>
        <v>-12</v>
      </c>
      <c r="C459" s="1">
        <f t="shared" ca="1" si="13"/>
        <v>0</v>
      </c>
      <c r="D459" s="2">
        <f ca="1">(C459-$M$2)^2</f>
        <v>2447.1819610000002</v>
      </c>
      <c r="E459" s="4"/>
      <c r="F459" s="6">
        <f ca="1">(C459-$M$2)/$M$5*10+50</f>
        <v>25.612949764399787</v>
      </c>
    </row>
    <row r="460" spans="1:6" x14ac:dyDescent="0.4">
      <c r="A460" s="1">
        <v>458</v>
      </c>
      <c r="B460" s="1">
        <f t="shared" ca="1" si="14"/>
        <v>62</v>
      </c>
      <c r="C460" s="1">
        <f t="shared" ca="1" si="13"/>
        <v>62</v>
      </c>
      <c r="D460" s="2">
        <f ca="1">(C460-$M$2)^2</f>
        <v>157.02596099999997</v>
      </c>
      <c r="E460" s="4"/>
      <c r="F460" s="6">
        <f ca="1">(C460-$M$2)/$M$5*10+50</f>
        <v>56.177487446730403</v>
      </c>
    </row>
    <row r="461" spans="1:6" x14ac:dyDescent="0.4">
      <c r="A461" s="1">
        <v>459</v>
      </c>
      <c r="B461" s="1">
        <f t="shared" ca="1" si="14"/>
        <v>44</v>
      </c>
      <c r="C461" s="1">
        <f t="shared" ca="1" si="13"/>
        <v>44</v>
      </c>
      <c r="D461" s="2">
        <f ca="1">(C461-$M$2)^2</f>
        <v>29.909961000000013</v>
      </c>
      <c r="E461" s="4"/>
      <c r="F461" s="6">
        <f ca="1">(C461-$M$2)/$M$5*10+50</f>
        <v>47.303911990569901</v>
      </c>
    </row>
    <row r="462" spans="1:6" x14ac:dyDescent="0.4">
      <c r="A462" s="1">
        <v>460</v>
      </c>
      <c r="B462" s="1">
        <f t="shared" ca="1" si="14"/>
        <v>20</v>
      </c>
      <c r="C462" s="1">
        <f t="shared" ca="1" si="13"/>
        <v>20</v>
      </c>
      <c r="D462" s="2">
        <f ca="1">(C462-$M$2)^2</f>
        <v>868.42196100000012</v>
      </c>
      <c r="E462" s="4"/>
      <c r="F462" s="6">
        <f ca="1">(C462-$M$2)/$M$5*10+50</f>
        <v>35.47247804902257</v>
      </c>
    </row>
    <row r="463" spans="1:6" x14ac:dyDescent="0.4">
      <c r="A463" s="1">
        <v>461</v>
      </c>
      <c r="B463" s="1">
        <f t="shared" ca="1" si="14"/>
        <v>43</v>
      </c>
      <c r="C463" s="1">
        <f t="shared" ca="1" si="13"/>
        <v>43</v>
      </c>
      <c r="D463" s="2">
        <f ca="1">(C463-$M$2)^2</f>
        <v>41.847961000000012</v>
      </c>
      <c r="E463" s="4"/>
      <c r="F463" s="6">
        <f ca="1">(C463-$M$2)/$M$5*10+50</f>
        <v>46.810935576338764</v>
      </c>
    </row>
    <row r="464" spans="1:6" x14ac:dyDescent="0.4">
      <c r="A464" s="1">
        <v>462</v>
      </c>
      <c r="B464" s="1">
        <f t="shared" ca="1" si="14"/>
        <v>62</v>
      </c>
      <c r="C464" s="1">
        <f t="shared" ca="1" si="13"/>
        <v>62</v>
      </c>
      <c r="D464" s="2">
        <f ca="1">(C464-$M$2)^2</f>
        <v>157.02596099999997</v>
      </c>
      <c r="E464" s="4"/>
      <c r="F464" s="6">
        <f ca="1">(C464-$M$2)/$M$5*10+50</f>
        <v>56.177487446730403</v>
      </c>
    </row>
    <row r="465" spans="1:6" x14ac:dyDescent="0.4">
      <c r="A465" s="1">
        <v>463</v>
      </c>
      <c r="B465" s="1">
        <f t="shared" ca="1" si="14"/>
        <v>27</v>
      </c>
      <c r="C465" s="1">
        <f t="shared" ca="1" si="13"/>
        <v>27</v>
      </c>
      <c r="D465" s="2">
        <f ca="1">(C465-$M$2)^2</f>
        <v>504.85596100000004</v>
      </c>
      <c r="E465" s="4"/>
      <c r="F465" s="6">
        <f ca="1">(C465-$M$2)/$M$5*10+50</f>
        <v>38.923312948640536</v>
      </c>
    </row>
    <row r="466" spans="1:6" x14ac:dyDescent="0.4">
      <c r="A466" s="1">
        <v>464</v>
      </c>
      <c r="B466" s="1">
        <f t="shared" ca="1" si="14"/>
        <v>44</v>
      </c>
      <c r="C466" s="1">
        <f t="shared" ca="1" si="13"/>
        <v>44</v>
      </c>
      <c r="D466" s="2">
        <f ca="1">(C466-$M$2)^2</f>
        <v>29.909961000000013</v>
      </c>
      <c r="E466" s="4"/>
      <c r="F466" s="6">
        <f ca="1">(C466-$M$2)/$M$5*10+50</f>
        <v>47.303911990569901</v>
      </c>
    </row>
    <row r="467" spans="1:6" x14ac:dyDescent="0.4">
      <c r="A467" s="1">
        <v>465</v>
      </c>
      <c r="B467" s="1">
        <f t="shared" ca="1" si="14"/>
        <v>50</v>
      </c>
      <c r="C467" s="1">
        <f t="shared" ca="1" si="13"/>
        <v>50</v>
      </c>
      <c r="D467" s="2">
        <f ca="1">(C467-$M$2)^2</f>
        <v>0.28196099999999874</v>
      </c>
      <c r="E467" s="4"/>
      <c r="F467" s="6">
        <f ca="1">(C467-$M$2)/$M$5*10+50</f>
        <v>50.261770475956737</v>
      </c>
    </row>
    <row r="468" spans="1:6" x14ac:dyDescent="0.4">
      <c r="A468" s="1">
        <v>466</v>
      </c>
      <c r="B468" s="1">
        <f t="shared" ca="1" si="14"/>
        <v>41</v>
      </c>
      <c r="C468" s="1">
        <f t="shared" ca="1" si="13"/>
        <v>41</v>
      </c>
      <c r="D468" s="2">
        <f ca="1">(C468-$M$2)^2</f>
        <v>71.723961000000017</v>
      </c>
      <c r="E468" s="4"/>
      <c r="F468" s="6">
        <f ca="1">(C468-$M$2)/$M$5*10+50</f>
        <v>45.824982747876483</v>
      </c>
    </row>
    <row r="469" spans="1:6" x14ac:dyDescent="0.4">
      <c r="A469" s="1">
        <v>467</v>
      </c>
      <c r="B469" s="1">
        <f t="shared" ca="1" si="14"/>
        <v>32</v>
      </c>
      <c r="C469" s="1">
        <f t="shared" ca="1" si="13"/>
        <v>32</v>
      </c>
      <c r="D469" s="2">
        <f ca="1">(C469-$M$2)^2</f>
        <v>305.16596100000004</v>
      </c>
      <c r="E469" s="4"/>
      <c r="F469" s="6">
        <f ca="1">(C469-$M$2)/$M$5*10+50</f>
        <v>41.388195019796235</v>
      </c>
    </row>
    <row r="470" spans="1:6" x14ac:dyDescent="0.4">
      <c r="A470" s="1">
        <v>468</v>
      </c>
      <c r="B470" s="1">
        <f t="shared" ca="1" si="14"/>
        <v>20</v>
      </c>
      <c r="C470" s="1">
        <f t="shared" ca="1" si="13"/>
        <v>20</v>
      </c>
      <c r="D470" s="2">
        <f ca="1">(C470-$M$2)^2</f>
        <v>868.42196100000012</v>
      </c>
      <c r="E470" s="4"/>
      <c r="F470" s="6">
        <f ca="1">(C470-$M$2)/$M$5*10+50</f>
        <v>35.47247804902257</v>
      </c>
    </row>
    <row r="471" spans="1:6" x14ac:dyDescent="0.4">
      <c r="A471" s="1">
        <v>469</v>
      </c>
      <c r="B471" s="1">
        <f t="shared" ca="1" si="14"/>
        <v>29</v>
      </c>
      <c r="C471" s="1">
        <f t="shared" ca="1" si="13"/>
        <v>29</v>
      </c>
      <c r="D471" s="2">
        <f ca="1">(C471-$M$2)^2</f>
        <v>418.97996100000006</v>
      </c>
      <c r="E471" s="4"/>
      <c r="F471" s="6">
        <f ca="1">(C471-$M$2)/$M$5*10+50</f>
        <v>39.909265777102817</v>
      </c>
    </row>
    <row r="472" spans="1:6" x14ac:dyDescent="0.4">
      <c r="A472" s="1">
        <v>470</v>
      </c>
      <c r="B472" s="1">
        <f t="shared" ca="1" si="14"/>
        <v>40</v>
      </c>
      <c r="C472" s="1">
        <f t="shared" ca="1" si="13"/>
        <v>40</v>
      </c>
      <c r="D472" s="2">
        <f ca="1">(C472-$M$2)^2</f>
        <v>89.661961000000019</v>
      </c>
      <c r="E472" s="4"/>
      <c r="F472" s="6">
        <f ca="1">(C472-$M$2)/$M$5*10+50</f>
        <v>45.332006333645346</v>
      </c>
    </row>
    <row r="473" spans="1:6" x14ac:dyDescent="0.4">
      <c r="A473" s="1">
        <v>471</v>
      </c>
      <c r="B473" s="1">
        <f t="shared" ca="1" si="14"/>
        <v>53</v>
      </c>
      <c r="C473" s="1">
        <f t="shared" ca="1" si="13"/>
        <v>53</v>
      </c>
      <c r="D473" s="2">
        <f ca="1">(C473-$M$2)^2</f>
        <v>12.467960999999992</v>
      </c>
      <c r="E473" s="4"/>
      <c r="F473" s="6">
        <f ca="1">(C473-$M$2)/$M$5*10+50</f>
        <v>51.740699718650148</v>
      </c>
    </row>
    <row r="474" spans="1:6" x14ac:dyDescent="0.4">
      <c r="A474" s="1">
        <v>472</v>
      </c>
      <c r="B474" s="1">
        <f t="shared" ca="1" si="14"/>
        <v>40</v>
      </c>
      <c r="C474" s="1">
        <f t="shared" ca="1" si="13"/>
        <v>40</v>
      </c>
      <c r="D474" s="2">
        <f ca="1">(C474-$M$2)^2</f>
        <v>89.661961000000019</v>
      </c>
      <c r="E474" s="4"/>
      <c r="F474" s="6">
        <f ca="1">(C474-$M$2)/$M$5*10+50</f>
        <v>45.332006333645346</v>
      </c>
    </row>
    <row r="475" spans="1:6" x14ac:dyDescent="0.4">
      <c r="A475" s="1">
        <v>473</v>
      </c>
      <c r="B475" s="1">
        <f t="shared" ca="1" si="14"/>
        <v>36</v>
      </c>
      <c r="C475" s="1">
        <f t="shared" ca="1" si="13"/>
        <v>36</v>
      </c>
      <c r="D475" s="2">
        <f ca="1">(C475-$M$2)^2</f>
        <v>181.41396100000003</v>
      </c>
      <c r="E475" s="4"/>
      <c r="F475" s="6">
        <f ca="1">(C475-$M$2)/$M$5*10+50</f>
        <v>43.360100676720791</v>
      </c>
    </row>
    <row r="476" spans="1:6" x14ac:dyDescent="0.4">
      <c r="A476" s="1">
        <v>474</v>
      </c>
      <c r="B476" s="1">
        <f t="shared" ca="1" si="14"/>
        <v>34</v>
      </c>
      <c r="C476" s="1">
        <f t="shared" ca="1" si="13"/>
        <v>34</v>
      </c>
      <c r="D476" s="2">
        <f ca="1">(C476-$M$2)^2</f>
        <v>239.28996100000003</v>
      </c>
      <c r="E476" s="4"/>
      <c r="F476" s="6">
        <f ca="1">(C476-$M$2)/$M$5*10+50</f>
        <v>42.374147848258509</v>
      </c>
    </row>
    <row r="477" spans="1:6" x14ac:dyDescent="0.4">
      <c r="A477" s="1">
        <v>475</v>
      </c>
      <c r="B477" s="1">
        <f t="shared" ca="1" si="14"/>
        <v>33</v>
      </c>
      <c r="C477" s="1">
        <f t="shared" ca="1" si="13"/>
        <v>33</v>
      </c>
      <c r="D477" s="2">
        <f ca="1">(C477-$M$2)^2</f>
        <v>271.22796100000005</v>
      </c>
      <c r="E477" s="4"/>
      <c r="F477" s="6">
        <f ca="1">(C477-$M$2)/$M$5*10+50</f>
        <v>41.881171434027372</v>
      </c>
    </row>
    <row r="478" spans="1:6" x14ac:dyDescent="0.4">
      <c r="A478" s="1">
        <v>476</v>
      </c>
      <c r="B478" s="1">
        <f t="shared" ca="1" si="14"/>
        <v>48</v>
      </c>
      <c r="C478" s="1">
        <f t="shared" ca="1" si="13"/>
        <v>48</v>
      </c>
      <c r="D478" s="2">
        <f ca="1">(C478-$M$2)^2</f>
        <v>2.1579610000000033</v>
      </c>
      <c r="E478" s="4"/>
      <c r="F478" s="6">
        <f ca="1">(C478-$M$2)/$M$5*10+50</f>
        <v>49.275817647494456</v>
      </c>
    </row>
    <row r="479" spans="1:6" x14ac:dyDescent="0.4">
      <c r="A479" s="1">
        <v>477</v>
      </c>
      <c r="B479" s="1">
        <f t="shared" ca="1" si="14"/>
        <v>46</v>
      </c>
      <c r="C479" s="1">
        <f t="shared" ca="1" si="13"/>
        <v>46</v>
      </c>
      <c r="D479" s="2">
        <f ca="1">(C479-$M$2)^2</f>
        <v>12.033961000000009</v>
      </c>
      <c r="E479" s="4"/>
      <c r="F479" s="6">
        <f ca="1">(C479-$M$2)/$M$5*10+50</f>
        <v>48.289864819032175</v>
      </c>
    </row>
    <row r="480" spans="1:6" x14ac:dyDescent="0.4">
      <c r="A480" s="1">
        <v>478</v>
      </c>
      <c r="B480" s="1">
        <f t="shared" ca="1" si="14"/>
        <v>65</v>
      </c>
      <c r="C480" s="1">
        <f t="shared" ca="1" si="13"/>
        <v>65</v>
      </c>
      <c r="D480" s="2">
        <f ca="1">(C480-$M$2)^2</f>
        <v>241.21196099999997</v>
      </c>
      <c r="E480" s="4"/>
      <c r="F480" s="6">
        <f ca="1">(C480-$M$2)/$M$5*10+50</f>
        <v>57.656416689423821</v>
      </c>
    </row>
    <row r="481" spans="1:6" x14ac:dyDescent="0.4">
      <c r="A481" s="1">
        <v>479</v>
      </c>
      <c r="B481" s="1">
        <f t="shared" ca="1" si="14"/>
        <v>61</v>
      </c>
      <c r="C481" s="1">
        <f t="shared" ca="1" si="13"/>
        <v>61</v>
      </c>
      <c r="D481" s="2">
        <f ca="1">(C481-$M$2)^2</f>
        <v>132.96396099999998</v>
      </c>
      <c r="E481" s="4"/>
      <c r="F481" s="6">
        <f ca="1">(C481-$M$2)/$M$5*10+50</f>
        <v>55.684511032499259</v>
      </c>
    </row>
    <row r="482" spans="1:6" x14ac:dyDescent="0.4">
      <c r="A482" s="1">
        <v>480</v>
      </c>
      <c r="B482" s="1">
        <f t="shared" ca="1" si="14"/>
        <v>75</v>
      </c>
      <c r="C482" s="1">
        <f t="shared" ca="1" si="13"/>
        <v>75</v>
      </c>
      <c r="D482" s="2">
        <f ca="1">(C482-$M$2)^2</f>
        <v>651.83196099999998</v>
      </c>
      <c r="E482" s="4"/>
      <c r="F482" s="6">
        <f ca="1">(C482-$M$2)/$M$5*10+50</f>
        <v>62.586180831735206</v>
      </c>
    </row>
    <row r="483" spans="1:6" x14ac:dyDescent="0.4">
      <c r="A483" s="1">
        <v>481</v>
      </c>
      <c r="B483" s="1">
        <f t="shared" ca="1" si="14"/>
        <v>45</v>
      </c>
      <c r="C483" s="1">
        <f t="shared" ca="1" si="13"/>
        <v>45</v>
      </c>
      <c r="D483" s="2">
        <f ca="1">(C483-$M$2)^2</f>
        <v>19.971961000000011</v>
      </c>
      <c r="E483" s="4"/>
      <c r="F483" s="6">
        <f ca="1">(C483-$M$2)/$M$5*10+50</f>
        <v>47.796888404801038</v>
      </c>
    </row>
    <row r="484" spans="1:6" x14ac:dyDescent="0.4">
      <c r="A484" s="1">
        <v>482</v>
      </c>
      <c r="B484" s="1">
        <f t="shared" ca="1" si="14"/>
        <v>33</v>
      </c>
      <c r="C484" s="1">
        <f t="shared" ca="1" si="13"/>
        <v>33</v>
      </c>
      <c r="D484" s="2">
        <f ca="1">(C484-$M$2)^2</f>
        <v>271.22796100000005</v>
      </c>
      <c r="E484" s="4"/>
      <c r="F484" s="6">
        <f ca="1">(C484-$M$2)/$M$5*10+50</f>
        <v>41.881171434027372</v>
      </c>
    </row>
    <row r="485" spans="1:6" x14ac:dyDescent="0.4">
      <c r="A485" s="1">
        <v>483</v>
      </c>
      <c r="B485" s="1">
        <f t="shared" ca="1" si="14"/>
        <v>51</v>
      </c>
      <c r="C485" s="1">
        <f t="shared" ca="1" si="13"/>
        <v>51</v>
      </c>
      <c r="D485" s="2">
        <f ca="1">(C485-$M$2)^2</f>
        <v>2.3439609999999962</v>
      </c>
      <c r="E485" s="4"/>
      <c r="F485" s="6">
        <f ca="1">(C485-$M$2)/$M$5*10+50</f>
        <v>50.754746890187874</v>
      </c>
    </row>
    <row r="486" spans="1:6" x14ac:dyDescent="0.4">
      <c r="A486" s="1">
        <v>484</v>
      </c>
      <c r="B486" s="1">
        <f t="shared" ca="1" si="14"/>
        <v>70</v>
      </c>
      <c r="C486" s="1">
        <f t="shared" ref="C486:C495" ca="1" si="15">IF(B486&lt;0,0,IF(B486&gt;100,100,B486))</f>
        <v>70</v>
      </c>
      <c r="D486" s="2">
        <f ca="1">(C486-$M$2)^2</f>
        <v>421.52196099999998</v>
      </c>
      <c r="E486" s="4"/>
      <c r="F486" s="6">
        <f ca="1">(C486-$M$2)/$M$5*10+50</f>
        <v>60.121298760579513</v>
      </c>
    </row>
    <row r="487" spans="1:6" x14ac:dyDescent="0.4">
      <c r="A487" s="1">
        <v>485</v>
      </c>
      <c r="B487" s="1">
        <f t="shared" ca="1" si="14"/>
        <v>94</v>
      </c>
      <c r="C487" s="1">
        <f t="shared" ca="1" si="15"/>
        <v>94</v>
      </c>
      <c r="D487" s="2">
        <f ca="1">(C487-$M$2)^2</f>
        <v>1983.009961</v>
      </c>
      <c r="E487" s="4"/>
      <c r="F487" s="6">
        <f ca="1">(C487-$M$2)/$M$5*10+50</f>
        <v>71.952732702126852</v>
      </c>
    </row>
    <row r="488" spans="1:6" x14ac:dyDescent="0.4">
      <c r="A488" s="1">
        <v>486</v>
      </c>
      <c r="B488" s="1">
        <f t="shared" ca="1" si="14"/>
        <v>33</v>
      </c>
      <c r="C488" s="1">
        <f t="shared" ca="1" si="15"/>
        <v>33</v>
      </c>
      <c r="D488" s="2">
        <f ca="1">(C488-$M$2)^2</f>
        <v>271.22796100000005</v>
      </c>
      <c r="E488" s="4"/>
      <c r="F488" s="6">
        <f ca="1">(C488-$M$2)/$M$5*10+50</f>
        <v>41.881171434027372</v>
      </c>
    </row>
    <row r="489" spans="1:6" x14ac:dyDescent="0.4">
      <c r="A489" s="1">
        <v>487</v>
      </c>
      <c r="B489" s="1">
        <f t="shared" ca="1" si="14"/>
        <v>77</v>
      </c>
      <c r="C489" s="1">
        <f t="shared" ca="1" si="15"/>
        <v>77</v>
      </c>
      <c r="D489" s="2">
        <f ca="1">(C489-$M$2)^2</f>
        <v>757.95596099999989</v>
      </c>
      <c r="E489" s="4"/>
      <c r="F489" s="6">
        <f ca="1">(C489-$M$2)/$M$5*10+50</f>
        <v>63.572133660197487</v>
      </c>
    </row>
    <row r="490" spans="1:6" x14ac:dyDescent="0.4">
      <c r="A490" s="1">
        <v>488</v>
      </c>
      <c r="B490" s="1">
        <f t="shared" ca="1" si="14"/>
        <v>25</v>
      </c>
      <c r="C490" s="1">
        <f t="shared" ca="1" si="15"/>
        <v>25</v>
      </c>
      <c r="D490" s="2">
        <f ca="1">(C490-$M$2)^2</f>
        <v>598.73196100000007</v>
      </c>
      <c r="E490" s="4"/>
      <c r="F490" s="6">
        <f ca="1">(C490-$M$2)/$M$5*10+50</f>
        <v>37.937360120178262</v>
      </c>
    </row>
    <row r="491" spans="1:6" x14ac:dyDescent="0.4">
      <c r="A491" s="1">
        <v>489</v>
      </c>
      <c r="B491" s="1">
        <f t="shared" ca="1" si="14"/>
        <v>35</v>
      </c>
      <c r="C491" s="1">
        <f t="shared" ca="1" si="15"/>
        <v>35</v>
      </c>
      <c r="D491" s="2">
        <f ca="1">(C491-$M$2)^2</f>
        <v>209.35196100000005</v>
      </c>
      <c r="E491" s="4"/>
      <c r="F491" s="6">
        <f ca="1">(C491-$M$2)/$M$5*10+50</f>
        <v>42.867124262489654</v>
      </c>
    </row>
    <row r="492" spans="1:6" x14ac:dyDescent="0.4">
      <c r="A492" s="1">
        <v>490</v>
      </c>
      <c r="B492" s="1">
        <f t="shared" ca="1" si="14"/>
        <v>74</v>
      </c>
      <c r="C492" s="1">
        <f t="shared" ca="1" si="15"/>
        <v>74</v>
      </c>
      <c r="D492" s="2">
        <f ca="1">(C492-$M$2)^2</f>
        <v>601.76996099999997</v>
      </c>
      <c r="E492" s="4"/>
      <c r="F492" s="6">
        <f ca="1">(C492-$M$2)/$M$5*10+50</f>
        <v>62.093204417504069</v>
      </c>
    </row>
    <row r="493" spans="1:6" x14ac:dyDescent="0.4">
      <c r="A493" s="1">
        <v>491</v>
      </c>
      <c r="B493" s="1">
        <f t="shared" ca="1" si="14"/>
        <v>84</v>
      </c>
      <c r="C493" s="1">
        <f t="shared" ca="1" si="15"/>
        <v>84</v>
      </c>
      <c r="D493" s="2">
        <f ca="1">(C493-$M$2)^2</f>
        <v>1192.3899609999999</v>
      </c>
      <c r="E493" s="4"/>
      <c r="F493" s="6">
        <f ca="1">(C493-$M$2)/$M$5*10+50</f>
        <v>67.022968559815467</v>
      </c>
    </row>
    <row r="494" spans="1:6" x14ac:dyDescent="0.4">
      <c r="A494" s="1">
        <v>492</v>
      </c>
      <c r="B494" s="1">
        <f t="shared" ca="1" si="14"/>
        <v>41</v>
      </c>
      <c r="C494" s="1">
        <f t="shared" ca="1" si="15"/>
        <v>41</v>
      </c>
      <c r="D494" s="2">
        <f ca="1">(C494-$M$2)^2</f>
        <v>71.723961000000017</v>
      </c>
      <c r="E494" s="4"/>
      <c r="F494" s="6">
        <f ca="1">(C494-$M$2)/$M$5*10+50</f>
        <v>45.824982747876483</v>
      </c>
    </row>
    <row r="495" spans="1:6" x14ac:dyDescent="0.4">
      <c r="A495" s="1">
        <v>493</v>
      </c>
      <c r="B495" s="1">
        <f t="shared" ca="1" si="14"/>
        <v>66</v>
      </c>
      <c r="C495" s="1">
        <f t="shared" ca="1" si="15"/>
        <v>66</v>
      </c>
      <c r="D495" s="2">
        <f ca="1">(C495-$M$2)^2</f>
        <v>273.27396099999999</v>
      </c>
      <c r="E495" s="4"/>
      <c r="F495" s="6">
        <f ca="1">(C495-$M$2)/$M$5*10+50</f>
        <v>58.149393103654958</v>
      </c>
    </row>
    <row r="496" spans="1:6" x14ac:dyDescent="0.4">
      <c r="A496" s="1">
        <v>494</v>
      </c>
      <c r="B496" s="1">
        <f t="shared" ca="1" si="14"/>
        <v>23</v>
      </c>
      <c r="C496" s="1">
        <f t="shared" ref="C496:C501" ca="1" si="16">IF(B496&lt;0,0,IF(B496&gt;100,100,B496))</f>
        <v>23</v>
      </c>
      <c r="D496" s="2">
        <f ca="1">(C496-$M$2)^2</f>
        <v>700.60796100000005</v>
      </c>
      <c r="E496" s="4"/>
      <c r="F496" s="6">
        <f ca="1">(C496-$M$2)/$M$5*10+50</f>
        <v>36.951407291715981</v>
      </c>
    </row>
    <row r="497" spans="1:6" x14ac:dyDescent="0.4">
      <c r="A497" s="1">
        <v>495</v>
      </c>
      <c r="B497" s="1">
        <f t="shared" ca="1" si="14"/>
        <v>53</v>
      </c>
      <c r="C497" s="1">
        <f t="shared" ca="1" si="16"/>
        <v>53</v>
      </c>
      <c r="D497" s="2">
        <f ca="1">(C497-$M$2)^2</f>
        <v>12.467960999999992</v>
      </c>
      <c r="E497" s="4"/>
      <c r="F497" s="6">
        <f ca="1">(C497-$M$2)/$M$5*10+50</f>
        <v>51.740699718650148</v>
      </c>
    </row>
    <row r="498" spans="1:6" x14ac:dyDescent="0.4">
      <c r="A498" s="1">
        <v>496</v>
      </c>
      <c r="B498" s="1">
        <f t="shared" ca="1" si="14"/>
        <v>46</v>
      </c>
      <c r="C498" s="1">
        <f t="shared" ca="1" si="16"/>
        <v>46</v>
      </c>
      <c r="D498" s="2">
        <f ca="1">(C498-$M$2)^2</f>
        <v>12.033961000000009</v>
      </c>
      <c r="E498" s="4"/>
      <c r="F498" s="6">
        <f ca="1">(C498-$M$2)/$M$5*10+50</f>
        <v>48.289864819032175</v>
      </c>
    </row>
    <row r="499" spans="1:6" x14ac:dyDescent="0.4">
      <c r="A499" s="1">
        <v>497</v>
      </c>
      <c r="B499" s="1">
        <f t="shared" ca="1" si="14"/>
        <v>52</v>
      </c>
      <c r="C499" s="1">
        <f t="shared" ca="1" si="16"/>
        <v>52</v>
      </c>
      <c r="D499" s="2">
        <f ca="1">(C499-$M$2)^2</f>
        <v>6.4059609999999942</v>
      </c>
      <c r="E499" s="4"/>
      <c r="F499" s="6">
        <f ca="1">(C499-$M$2)/$M$5*10+50</f>
        <v>51.247723304419011</v>
      </c>
    </row>
    <row r="500" spans="1:6" x14ac:dyDescent="0.4">
      <c r="A500" s="1">
        <v>498</v>
      </c>
      <c r="B500" s="1">
        <f t="shared" ca="1" si="14"/>
        <v>39</v>
      </c>
      <c r="C500" s="1">
        <f t="shared" ca="1" si="16"/>
        <v>39</v>
      </c>
      <c r="D500" s="2">
        <f ca="1">(C500-$M$2)^2</f>
        <v>109.59996100000002</v>
      </c>
      <c r="E500" s="4"/>
      <c r="F500" s="6">
        <f ca="1">(C500-$M$2)/$M$5*10+50</f>
        <v>44.839029919414209</v>
      </c>
    </row>
    <row r="501" spans="1:6" x14ac:dyDescent="0.4">
      <c r="A501" s="1">
        <v>499</v>
      </c>
      <c r="B501" s="1">
        <f t="shared" ca="1" si="14"/>
        <v>28</v>
      </c>
      <c r="C501" s="1">
        <f t="shared" ca="1" si="16"/>
        <v>28</v>
      </c>
      <c r="D501" s="2">
        <f ca="1">(C501-$M$2)^2</f>
        <v>460.91796100000005</v>
      </c>
      <c r="E501" s="4"/>
      <c r="F501" s="6">
        <f ca="1">(C501-$M$2)/$M$5*10+50</f>
        <v>39.41628936287168</v>
      </c>
    </row>
    <row r="502" spans="1:6" x14ac:dyDescent="0.4">
      <c r="A502" s="1">
        <v>500</v>
      </c>
      <c r="B502" s="1">
        <f t="shared" ca="1" si="14"/>
        <v>39</v>
      </c>
      <c r="C502" s="1">
        <f t="shared" ref="C502:C565" ca="1" si="17">IF(B502&lt;0,0,IF(B502&gt;100,100,B502))</f>
        <v>39</v>
      </c>
      <c r="D502" s="2">
        <f ca="1">(C502-$M$2)^2</f>
        <v>109.59996100000002</v>
      </c>
      <c r="E502" s="4"/>
      <c r="F502" s="6">
        <f ca="1">(C502-$M$2)/$M$5*10+50</f>
        <v>44.839029919414209</v>
      </c>
    </row>
    <row r="503" spans="1:6" x14ac:dyDescent="0.4">
      <c r="A503" s="1">
        <v>501</v>
      </c>
      <c r="B503" s="1">
        <f t="shared" ca="1" si="14"/>
        <v>49</v>
      </c>
      <c r="C503" s="1">
        <f t="shared" ca="1" si="17"/>
        <v>49</v>
      </c>
      <c r="D503" s="2">
        <f ca="1">(C503-$M$2)^2</f>
        <v>0.21996100000000113</v>
      </c>
      <c r="E503" s="4"/>
      <c r="F503" s="6">
        <f ca="1">(C503-$M$2)/$M$5*10+50</f>
        <v>49.768794061725593</v>
      </c>
    </row>
    <row r="504" spans="1:6" x14ac:dyDescent="0.4">
      <c r="A504" s="1">
        <v>502</v>
      </c>
      <c r="B504" s="1">
        <f t="shared" ca="1" si="14"/>
        <v>47</v>
      </c>
      <c r="C504" s="1">
        <f t="shared" ca="1" si="17"/>
        <v>47</v>
      </c>
      <c r="D504" s="2">
        <f ca="1">(C504-$M$2)^2</f>
        <v>6.0959610000000062</v>
      </c>
      <c r="E504" s="4"/>
      <c r="F504" s="6">
        <f ca="1">(C504-$M$2)/$M$5*10+50</f>
        <v>48.782841233263319</v>
      </c>
    </row>
    <row r="505" spans="1:6" x14ac:dyDescent="0.4">
      <c r="A505" s="1">
        <v>503</v>
      </c>
      <c r="B505" s="1">
        <f t="shared" ca="1" si="14"/>
        <v>36</v>
      </c>
      <c r="C505" s="1">
        <f t="shared" ca="1" si="17"/>
        <v>36</v>
      </c>
      <c r="D505" s="2">
        <f ca="1">(C505-$M$2)^2</f>
        <v>181.41396100000003</v>
      </c>
      <c r="E505" s="4"/>
      <c r="F505" s="6">
        <f ca="1">(C505-$M$2)/$M$5*10+50</f>
        <v>43.360100676720791</v>
      </c>
    </row>
    <row r="506" spans="1:6" x14ac:dyDescent="0.4">
      <c r="A506" s="1">
        <v>504</v>
      </c>
      <c r="B506" s="1">
        <f t="shared" ca="1" si="14"/>
        <v>43</v>
      </c>
      <c r="C506" s="1">
        <f t="shared" ca="1" si="17"/>
        <v>43</v>
      </c>
      <c r="D506" s="2">
        <f ca="1">(C506-$M$2)^2</f>
        <v>41.847961000000012</v>
      </c>
      <c r="E506" s="4"/>
      <c r="F506" s="6">
        <f ca="1">(C506-$M$2)/$M$5*10+50</f>
        <v>46.810935576338764</v>
      </c>
    </row>
    <row r="507" spans="1:6" x14ac:dyDescent="0.4">
      <c r="A507" s="1">
        <v>505</v>
      </c>
      <c r="B507" s="1">
        <f t="shared" ca="1" si="14"/>
        <v>58</v>
      </c>
      <c r="C507" s="1">
        <f t="shared" ca="1" si="17"/>
        <v>58</v>
      </c>
      <c r="D507" s="2">
        <f ca="1">(C507-$M$2)^2</f>
        <v>72.777960999999976</v>
      </c>
      <c r="E507" s="4"/>
      <c r="F507" s="6">
        <f ca="1">(C507-$M$2)/$M$5*10+50</f>
        <v>54.205581789805848</v>
      </c>
    </row>
    <row r="508" spans="1:6" x14ac:dyDescent="0.4">
      <c r="A508" s="1">
        <v>506</v>
      </c>
      <c r="B508" s="1">
        <f t="shared" ca="1" si="14"/>
        <v>48</v>
      </c>
      <c r="C508" s="1">
        <f t="shared" ca="1" si="17"/>
        <v>48</v>
      </c>
      <c r="D508" s="2">
        <f ca="1">(C508-$M$2)^2</f>
        <v>2.1579610000000033</v>
      </c>
      <c r="E508" s="4"/>
      <c r="F508" s="6">
        <f ca="1">(C508-$M$2)/$M$5*10+50</f>
        <v>49.275817647494456</v>
      </c>
    </row>
    <row r="509" spans="1:6" x14ac:dyDescent="0.4">
      <c r="A509" s="1">
        <v>507</v>
      </c>
      <c r="B509" s="1">
        <f t="shared" ca="1" si="14"/>
        <v>34</v>
      </c>
      <c r="C509" s="1">
        <f t="shared" ca="1" si="17"/>
        <v>34</v>
      </c>
      <c r="D509" s="2">
        <f ca="1">(C509-$M$2)^2</f>
        <v>239.28996100000003</v>
      </c>
      <c r="E509" s="4"/>
      <c r="F509" s="6">
        <f ca="1">(C509-$M$2)/$M$5*10+50</f>
        <v>42.374147848258509</v>
      </c>
    </row>
    <row r="510" spans="1:6" x14ac:dyDescent="0.4">
      <c r="A510" s="1">
        <v>508</v>
      </c>
      <c r="B510" s="1">
        <f t="shared" ca="1" si="14"/>
        <v>51</v>
      </c>
      <c r="C510" s="1">
        <f t="shared" ca="1" si="17"/>
        <v>51</v>
      </c>
      <c r="D510" s="2">
        <f ca="1">(C510-$M$2)^2</f>
        <v>2.3439609999999962</v>
      </c>
      <c r="E510" s="4"/>
      <c r="F510" s="6">
        <f ca="1">(C510-$M$2)/$M$5*10+50</f>
        <v>50.754746890187874</v>
      </c>
    </row>
    <row r="511" spans="1:6" x14ac:dyDescent="0.4">
      <c r="A511" s="1">
        <v>509</v>
      </c>
      <c r="B511" s="1">
        <f t="shared" ca="1" si="14"/>
        <v>86</v>
      </c>
      <c r="C511" s="1">
        <f t="shared" ca="1" si="17"/>
        <v>86</v>
      </c>
      <c r="D511" s="2">
        <f ca="1">(C511-$M$2)^2</f>
        <v>1334.5139609999999</v>
      </c>
      <c r="E511" s="4"/>
      <c r="F511" s="6">
        <f ca="1">(C511-$M$2)/$M$5*10+50</f>
        <v>68.008921388277741</v>
      </c>
    </row>
    <row r="512" spans="1:6" x14ac:dyDescent="0.4">
      <c r="A512" s="1">
        <v>510</v>
      </c>
      <c r="B512" s="1">
        <f t="shared" ca="1" si="14"/>
        <v>52</v>
      </c>
      <c r="C512" s="1">
        <f t="shared" ca="1" si="17"/>
        <v>52</v>
      </c>
      <c r="D512" s="2">
        <f ca="1">(C512-$M$2)^2</f>
        <v>6.4059609999999942</v>
      </c>
      <c r="E512" s="4"/>
      <c r="F512" s="6">
        <f ca="1">(C512-$M$2)/$M$5*10+50</f>
        <v>51.247723304419011</v>
      </c>
    </row>
    <row r="513" spans="1:6" x14ac:dyDescent="0.4">
      <c r="A513" s="1">
        <v>511</v>
      </c>
      <c r="B513" s="1">
        <f t="shared" ca="1" si="14"/>
        <v>105</v>
      </c>
      <c r="C513" s="1">
        <f t="shared" ca="1" si="17"/>
        <v>100</v>
      </c>
      <c r="D513" s="2">
        <f ca="1">(C513-$M$2)^2</f>
        <v>2553.381961</v>
      </c>
      <c r="E513" s="4"/>
      <c r="F513" s="6">
        <f ca="1">(C513-$M$2)/$M$5*10+50</f>
        <v>74.910591187513688</v>
      </c>
    </row>
    <row r="514" spans="1:6" x14ac:dyDescent="0.4">
      <c r="A514" s="1">
        <v>512</v>
      </c>
      <c r="B514" s="1">
        <f t="shared" ref="B514:B577" ca="1" si="18">INT(_xlfn.NORM.INV(RAND(),50,20))</f>
        <v>89</v>
      </c>
      <c r="C514" s="1">
        <f t="shared" ca="1" si="17"/>
        <v>89</v>
      </c>
      <c r="D514" s="2">
        <f ca="1">(C514-$M$2)^2</f>
        <v>1562.6999609999998</v>
      </c>
      <c r="E514" s="4"/>
      <c r="F514" s="6">
        <f ca="1">(C514-$M$2)/$M$5*10+50</f>
        <v>69.487850630971153</v>
      </c>
    </row>
    <row r="515" spans="1:6" x14ac:dyDescent="0.4">
      <c r="A515" s="1">
        <v>513</v>
      </c>
      <c r="B515" s="1">
        <f t="shared" ca="1" si="18"/>
        <v>42</v>
      </c>
      <c r="C515" s="1">
        <f t="shared" ca="1" si="17"/>
        <v>42</v>
      </c>
      <c r="D515" s="2">
        <f ca="1">(C515-$M$2)^2</f>
        <v>55.785961000000015</v>
      </c>
      <c r="E515" s="4"/>
      <c r="F515" s="6">
        <f ca="1">(C515-$M$2)/$M$5*10+50</f>
        <v>46.31795916210762</v>
      </c>
    </row>
    <row r="516" spans="1:6" x14ac:dyDescent="0.4">
      <c r="A516" s="1">
        <v>514</v>
      </c>
      <c r="B516" s="1">
        <f t="shared" ca="1" si="18"/>
        <v>79</v>
      </c>
      <c r="C516" s="1">
        <f t="shared" ca="1" si="17"/>
        <v>79</v>
      </c>
      <c r="D516" s="2">
        <f ca="1">(C516-$M$2)^2</f>
        <v>872.07996099999991</v>
      </c>
      <c r="E516" s="4"/>
      <c r="F516" s="6">
        <f ca="1">(C516-$M$2)/$M$5*10+50</f>
        <v>64.558086488659768</v>
      </c>
    </row>
    <row r="517" spans="1:6" x14ac:dyDescent="0.4">
      <c r="A517" s="1">
        <v>515</v>
      </c>
      <c r="B517" s="1">
        <f t="shared" ca="1" si="18"/>
        <v>26</v>
      </c>
      <c r="C517" s="1">
        <f t="shared" ca="1" si="17"/>
        <v>26</v>
      </c>
      <c r="D517" s="2">
        <f ca="1">(C517-$M$2)^2</f>
        <v>550.79396100000008</v>
      </c>
      <c r="E517" s="4"/>
      <c r="F517" s="6">
        <f ca="1">(C517-$M$2)/$M$5*10+50</f>
        <v>38.430336534409399</v>
      </c>
    </row>
    <row r="518" spans="1:6" x14ac:dyDescent="0.4">
      <c r="A518" s="1">
        <v>516</v>
      </c>
      <c r="B518" s="1">
        <f t="shared" ca="1" si="18"/>
        <v>74</v>
      </c>
      <c r="C518" s="1">
        <f t="shared" ca="1" si="17"/>
        <v>74</v>
      </c>
      <c r="D518" s="2">
        <f ca="1">(C518-$M$2)^2</f>
        <v>601.76996099999997</v>
      </c>
      <c r="E518" s="4"/>
      <c r="F518" s="6">
        <f ca="1">(C518-$M$2)/$M$5*10+50</f>
        <v>62.093204417504069</v>
      </c>
    </row>
    <row r="519" spans="1:6" x14ac:dyDescent="0.4">
      <c r="A519" s="1">
        <v>517</v>
      </c>
      <c r="B519" s="1">
        <f t="shared" ca="1" si="18"/>
        <v>53</v>
      </c>
      <c r="C519" s="1">
        <f t="shared" ca="1" si="17"/>
        <v>53</v>
      </c>
      <c r="D519" s="2">
        <f ca="1">(C519-$M$2)^2</f>
        <v>12.467960999999992</v>
      </c>
      <c r="E519" s="4"/>
      <c r="F519" s="6">
        <f ca="1">(C519-$M$2)/$M$5*10+50</f>
        <v>51.740699718650148</v>
      </c>
    </row>
    <row r="520" spans="1:6" x14ac:dyDescent="0.4">
      <c r="A520" s="1">
        <v>518</v>
      </c>
      <c r="B520" s="1">
        <f t="shared" ca="1" si="18"/>
        <v>44</v>
      </c>
      <c r="C520" s="1">
        <f t="shared" ca="1" si="17"/>
        <v>44</v>
      </c>
      <c r="D520" s="2">
        <f ca="1">(C520-$M$2)^2</f>
        <v>29.909961000000013</v>
      </c>
      <c r="E520" s="4"/>
      <c r="F520" s="6">
        <f ca="1">(C520-$M$2)/$M$5*10+50</f>
        <v>47.303911990569901</v>
      </c>
    </row>
    <row r="521" spans="1:6" x14ac:dyDescent="0.4">
      <c r="A521" s="1">
        <v>519</v>
      </c>
      <c r="B521" s="1">
        <f t="shared" ca="1" si="18"/>
        <v>68</v>
      </c>
      <c r="C521" s="1">
        <f t="shared" ca="1" si="17"/>
        <v>68</v>
      </c>
      <c r="D521" s="2">
        <f ca="1">(C521-$M$2)^2</f>
        <v>343.39796099999995</v>
      </c>
      <c r="E521" s="4"/>
      <c r="F521" s="6">
        <f ca="1">(C521-$M$2)/$M$5*10+50</f>
        <v>59.135345932117232</v>
      </c>
    </row>
    <row r="522" spans="1:6" x14ac:dyDescent="0.4">
      <c r="A522" s="1">
        <v>520</v>
      </c>
      <c r="B522" s="1">
        <f t="shared" ca="1" si="18"/>
        <v>45</v>
      </c>
      <c r="C522" s="1">
        <f t="shared" ca="1" si="17"/>
        <v>45</v>
      </c>
      <c r="D522" s="2">
        <f ca="1">(C522-$M$2)^2</f>
        <v>19.971961000000011</v>
      </c>
      <c r="E522" s="4"/>
      <c r="F522" s="6">
        <f ca="1">(C522-$M$2)/$M$5*10+50</f>
        <v>47.796888404801038</v>
      </c>
    </row>
    <row r="523" spans="1:6" x14ac:dyDescent="0.4">
      <c r="A523" s="1">
        <v>521</v>
      </c>
      <c r="B523" s="1">
        <f t="shared" ca="1" si="18"/>
        <v>65</v>
      </c>
      <c r="C523" s="1">
        <f t="shared" ca="1" si="17"/>
        <v>65</v>
      </c>
      <c r="D523" s="2">
        <f ca="1">(C523-$M$2)^2</f>
        <v>241.21196099999997</v>
      </c>
      <c r="E523" s="4"/>
      <c r="F523" s="6">
        <f ca="1">(C523-$M$2)/$M$5*10+50</f>
        <v>57.656416689423821</v>
      </c>
    </row>
    <row r="524" spans="1:6" x14ac:dyDescent="0.4">
      <c r="A524" s="1">
        <v>522</v>
      </c>
      <c r="B524" s="1">
        <f t="shared" ca="1" si="18"/>
        <v>11</v>
      </c>
      <c r="C524" s="1">
        <f t="shared" ca="1" si="17"/>
        <v>11</v>
      </c>
      <c r="D524" s="2">
        <f ca="1">(C524-$M$2)^2</f>
        <v>1479.863961</v>
      </c>
      <c r="E524" s="4"/>
      <c r="F524" s="6">
        <f ca="1">(C524-$M$2)/$M$5*10+50</f>
        <v>31.035690320942315</v>
      </c>
    </row>
    <row r="525" spans="1:6" x14ac:dyDescent="0.4">
      <c r="A525" s="1">
        <v>523</v>
      </c>
      <c r="B525" s="1">
        <f t="shared" ca="1" si="18"/>
        <v>55</v>
      </c>
      <c r="C525" s="1">
        <f t="shared" ca="1" si="17"/>
        <v>55</v>
      </c>
      <c r="D525" s="2">
        <f ca="1">(C525-$M$2)^2</f>
        <v>30.591960999999987</v>
      </c>
      <c r="E525" s="4"/>
      <c r="F525" s="6">
        <f ca="1">(C525-$M$2)/$M$5*10+50</f>
        <v>52.72665254711243</v>
      </c>
    </row>
    <row r="526" spans="1:6" x14ac:dyDescent="0.4">
      <c r="A526" s="1">
        <v>524</v>
      </c>
      <c r="B526" s="1">
        <f t="shared" ca="1" si="18"/>
        <v>72</v>
      </c>
      <c r="C526" s="1">
        <f t="shared" ca="1" si="17"/>
        <v>72</v>
      </c>
      <c r="D526" s="2">
        <f ca="1">(C526-$M$2)^2</f>
        <v>507.64596099999994</v>
      </c>
      <c r="E526" s="4"/>
      <c r="F526" s="6">
        <f ca="1">(C526-$M$2)/$M$5*10+50</f>
        <v>61.107251589041795</v>
      </c>
    </row>
    <row r="527" spans="1:6" x14ac:dyDescent="0.4">
      <c r="A527" s="1">
        <v>525</v>
      </c>
      <c r="B527" s="1">
        <f t="shared" ca="1" si="18"/>
        <v>21</v>
      </c>
      <c r="C527" s="1">
        <f t="shared" ca="1" si="17"/>
        <v>21</v>
      </c>
      <c r="D527" s="2">
        <f ca="1">(C527-$M$2)^2</f>
        <v>810.48396100000002</v>
      </c>
      <c r="E527" s="4"/>
      <c r="F527" s="6">
        <f ca="1">(C527-$M$2)/$M$5*10+50</f>
        <v>35.965454463253707</v>
      </c>
    </row>
    <row r="528" spans="1:6" x14ac:dyDescent="0.4">
      <c r="A528" s="1">
        <v>526</v>
      </c>
      <c r="B528" s="1">
        <f t="shared" ca="1" si="18"/>
        <v>48</v>
      </c>
      <c r="C528" s="1">
        <f t="shared" ca="1" si="17"/>
        <v>48</v>
      </c>
      <c r="D528" s="2">
        <f ca="1">(C528-$M$2)^2</f>
        <v>2.1579610000000033</v>
      </c>
      <c r="E528" s="4"/>
      <c r="F528" s="6">
        <f ca="1">(C528-$M$2)/$M$5*10+50</f>
        <v>49.275817647494456</v>
      </c>
    </row>
    <row r="529" spans="1:6" x14ac:dyDescent="0.4">
      <c r="A529" s="1">
        <v>527</v>
      </c>
      <c r="B529" s="1">
        <f t="shared" ca="1" si="18"/>
        <v>26</v>
      </c>
      <c r="C529" s="1">
        <f t="shared" ca="1" si="17"/>
        <v>26</v>
      </c>
      <c r="D529" s="2">
        <f ca="1">(C529-$M$2)^2</f>
        <v>550.79396100000008</v>
      </c>
      <c r="E529" s="4"/>
      <c r="F529" s="6">
        <f ca="1">(C529-$M$2)/$M$5*10+50</f>
        <v>38.430336534409399</v>
      </c>
    </row>
    <row r="530" spans="1:6" x14ac:dyDescent="0.4">
      <c r="A530" s="1">
        <v>528</v>
      </c>
      <c r="B530" s="1">
        <f t="shared" ca="1" si="18"/>
        <v>58</v>
      </c>
      <c r="C530" s="1">
        <f t="shared" ca="1" si="17"/>
        <v>58</v>
      </c>
      <c r="D530" s="2">
        <f ca="1">(C530-$M$2)^2</f>
        <v>72.777960999999976</v>
      </c>
      <c r="E530" s="4"/>
      <c r="F530" s="6">
        <f ca="1">(C530-$M$2)/$M$5*10+50</f>
        <v>54.205581789805848</v>
      </c>
    </row>
    <row r="531" spans="1:6" x14ac:dyDescent="0.4">
      <c r="A531" s="1">
        <v>529</v>
      </c>
      <c r="B531" s="1">
        <f t="shared" ca="1" si="18"/>
        <v>82</v>
      </c>
      <c r="C531" s="1">
        <f t="shared" ca="1" si="17"/>
        <v>82</v>
      </c>
      <c r="D531" s="2">
        <f ca="1">(C531-$M$2)^2</f>
        <v>1058.2659609999998</v>
      </c>
      <c r="E531" s="4"/>
      <c r="F531" s="6">
        <f ca="1">(C531-$M$2)/$M$5*10+50</f>
        <v>66.037015731353179</v>
      </c>
    </row>
    <row r="532" spans="1:6" x14ac:dyDescent="0.4">
      <c r="A532" s="1">
        <v>530</v>
      </c>
      <c r="B532" s="1">
        <f t="shared" ca="1" si="18"/>
        <v>48</v>
      </c>
      <c r="C532" s="1">
        <f t="shared" ca="1" si="17"/>
        <v>48</v>
      </c>
      <c r="D532" s="2">
        <f ca="1">(C532-$M$2)^2</f>
        <v>2.1579610000000033</v>
      </c>
      <c r="E532" s="4"/>
      <c r="F532" s="6">
        <f ca="1">(C532-$M$2)/$M$5*10+50</f>
        <v>49.275817647494456</v>
      </c>
    </row>
    <row r="533" spans="1:6" x14ac:dyDescent="0.4">
      <c r="A533" s="1">
        <v>531</v>
      </c>
      <c r="B533" s="1">
        <f t="shared" ca="1" si="18"/>
        <v>60</v>
      </c>
      <c r="C533" s="1">
        <f t="shared" ca="1" si="17"/>
        <v>60</v>
      </c>
      <c r="D533" s="2">
        <f ca="1">(C533-$M$2)^2</f>
        <v>110.90196099999997</v>
      </c>
      <c r="E533" s="4"/>
      <c r="F533" s="6">
        <f ca="1">(C533-$M$2)/$M$5*10+50</f>
        <v>55.191534618268122</v>
      </c>
    </row>
    <row r="534" spans="1:6" x14ac:dyDescent="0.4">
      <c r="A534" s="1">
        <v>532</v>
      </c>
      <c r="B534" s="1">
        <f t="shared" ca="1" si="18"/>
        <v>5</v>
      </c>
      <c r="C534" s="1">
        <f t="shared" ca="1" si="17"/>
        <v>5</v>
      </c>
      <c r="D534" s="2">
        <f ca="1">(C534-$M$2)^2</f>
        <v>1977.4919610000002</v>
      </c>
      <c r="E534" s="4"/>
      <c r="F534" s="6">
        <f ca="1">(C534-$M$2)/$M$5*10+50</f>
        <v>28.077831835555482</v>
      </c>
    </row>
    <row r="535" spans="1:6" x14ac:dyDescent="0.4">
      <c r="A535" s="1">
        <v>533</v>
      </c>
      <c r="B535" s="1">
        <f t="shared" ca="1" si="18"/>
        <v>29</v>
      </c>
      <c r="C535" s="1">
        <f t="shared" ca="1" si="17"/>
        <v>29</v>
      </c>
      <c r="D535" s="2">
        <f ca="1">(C535-$M$2)^2</f>
        <v>418.97996100000006</v>
      </c>
      <c r="E535" s="4"/>
      <c r="F535" s="6">
        <f ca="1">(C535-$M$2)/$M$5*10+50</f>
        <v>39.909265777102817</v>
      </c>
    </row>
    <row r="536" spans="1:6" x14ac:dyDescent="0.4">
      <c r="A536" s="1">
        <v>534</v>
      </c>
      <c r="B536" s="1">
        <f t="shared" ca="1" si="18"/>
        <v>46</v>
      </c>
      <c r="C536" s="1">
        <f t="shared" ca="1" si="17"/>
        <v>46</v>
      </c>
      <c r="D536" s="2">
        <f ca="1">(C536-$M$2)^2</f>
        <v>12.033961000000009</v>
      </c>
      <c r="E536" s="4"/>
      <c r="F536" s="6">
        <f ca="1">(C536-$M$2)/$M$5*10+50</f>
        <v>48.289864819032175</v>
      </c>
    </row>
    <row r="537" spans="1:6" x14ac:dyDescent="0.4">
      <c r="A537" s="1">
        <v>535</v>
      </c>
      <c r="B537" s="1">
        <f t="shared" ca="1" si="18"/>
        <v>32</v>
      </c>
      <c r="C537" s="1">
        <f t="shared" ca="1" si="17"/>
        <v>32</v>
      </c>
      <c r="D537" s="2">
        <f ca="1">(C537-$M$2)^2</f>
        <v>305.16596100000004</v>
      </c>
      <c r="E537" s="4"/>
      <c r="F537" s="6">
        <f ca="1">(C537-$M$2)/$M$5*10+50</f>
        <v>41.388195019796235</v>
      </c>
    </row>
    <row r="538" spans="1:6" x14ac:dyDescent="0.4">
      <c r="A538" s="1">
        <v>536</v>
      </c>
      <c r="B538" s="1">
        <f t="shared" ca="1" si="18"/>
        <v>45</v>
      </c>
      <c r="C538" s="1">
        <f t="shared" ca="1" si="17"/>
        <v>45</v>
      </c>
      <c r="D538" s="2">
        <f ca="1">(C538-$M$2)^2</f>
        <v>19.971961000000011</v>
      </c>
      <c r="E538" s="4"/>
      <c r="F538" s="6">
        <f ca="1">(C538-$M$2)/$M$5*10+50</f>
        <v>47.796888404801038</v>
      </c>
    </row>
    <row r="539" spans="1:6" x14ac:dyDescent="0.4">
      <c r="A539" s="1">
        <v>537</v>
      </c>
      <c r="B539" s="1">
        <f t="shared" ca="1" si="18"/>
        <v>97</v>
      </c>
      <c r="C539" s="1">
        <f t="shared" ca="1" si="17"/>
        <v>97</v>
      </c>
      <c r="D539" s="2">
        <f ca="1">(C539-$M$2)^2</f>
        <v>2259.1959609999999</v>
      </c>
      <c r="E539" s="4"/>
      <c r="F539" s="6">
        <f ca="1">(C539-$M$2)/$M$5*10+50</f>
        <v>73.431661944820263</v>
      </c>
    </row>
    <row r="540" spans="1:6" x14ac:dyDescent="0.4">
      <c r="A540" s="1">
        <v>538</v>
      </c>
      <c r="B540" s="1">
        <f t="shared" ca="1" si="18"/>
        <v>73</v>
      </c>
      <c r="C540" s="1">
        <f t="shared" ca="1" si="17"/>
        <v>73</v>
      </c>
      <c r="D540" s="2">
        <f ca="1">(C540-$M$2)^2</f>
        <v>553.70796099999995</v>
      </c>
      <c r="E540" s="4"/>
      <c r="F540" s="6">
        <f ca="1">(C540-$M$2)/$M$5*10+50</f>
        <v>61.600228003272932</v>
      </c>
    </row>
    <row r="541" spans="1:6" x14ac:dyDescent="0.4">
      <c r="A541" s="1">
        <v>539</v>
      </c>
      <c r="B541" s="1">
        <f t="shared" ca="1" si="18"/>
        <v>41</v>
      </c>
      <c r="C541" s="1">
        <f t="shared" ca="1" si="17"/>
        <v>41</v>
      </c>
      <c r="D541" s="2">
        <f ca="1">(C541-$M$2)^2</f>
        <v>71.723961000000017</v>
      </c>
      <c r="E541" s="4"/>
      <c r="F541" s="6">
        <f ca="1">(C541-$M$2)/$M$5*10+50</f>
        <v>45.824982747876483</v>
      </c>
    </row>
    <row r="542" spans="1:6" x14ac:dyDescent="0.4">
      <c r="A542" s="1">
        <v>540</v>
      </c>
      <c r="B542" s="1">
        <f t="shared" ca="1" si="18"/>
        <v>57</v>
      </c>
      <c r="C542" s="1">
        <f t="shared" ca="1" si="17"/>
        <v>57</v>
      </c>
      <c r="D542" s="2">
        <f ca="1">(C542-$M$2)^2</f>
        <v>56.715960999999979</v>
      </c>
      <c r="E542" s="4"/>
      <c r="F542" s="6">
        <f ca="1">(C542-$M$2)/$M$5*10+50</f>
        <v>53.712605375574704</v>
      </c>
    </row>
    <row r="543" spans="1:6" x14ac:dyDescent="0.4">
      <c r="A543" s="1">
        <v>541</v>
      </c>
      <c r="B543" s="1">
        <f t="shared" ca="1" si="18"/>
        <v>62</v>
      </c>
      <c r="C543" s="1">
        <f t="shared" ca="1" si="17"/>
        <v>62</v>
      </c>
      <c r="D543" s="2">
        <f ca="1">(C543-$M$2)^2</f>
        <v>157.02596099999997</v>
      </c>
      <c r="E543" s="4"/>
      <c r="F543" s="6">
        <f ca="1">(C543-$M$2)/$M$5*10+50</f>
        <v>56.177487446730403</v>
      </c>
    </row>
    <row r="544" spans="1:6" x14ac:dyDescent="0.4">
      <c r="A544" s="1">
        <v>542</v>
      </c>
      <c r="B544" s="1">
        <f t="shared" ca="1" si="18"/>
        <v>69</v>
      </c>
      <c r="C544" s="1">
        <f t="shared" ca="1" si="17"/>
        <v>69</v>
      </c>
      <c r="D544" s="2">
        <f ca="1">(C544-$M$2)^2</f>
        <v>381.45996099999996</v>
      </c>
      <c r="E544" s="4"/>
      <c r="F544" s="6">
        <f ca="1">(C544-$M$2)/$M$5*10+50</f>
        <v>59.628322346348369</v>
      </c>
    </row>
    <row r="545" spans="1:6" x14ac:dyDescent="0.4">
      <c r="A545" s="1">
        <v>543</v>
      </c>
      <c r="B545" s="1">
        <f t="shared" ca="1" si="18"/>
        <v>41</v>
      </c>
      <c r="C545" s="1">
        <f t="shared" ca="1" si="17"/>
        <v>41</v>
      </c>
      <c r="D545" s="2">
        <f ca="1">(C545-$M$2)^2</f>
        <v>71.723961000000017</v>
      </c>
      <c r="E545" s="4"/>
      <c r="F545" s="6">
        <f ca="1">(C545-$M$2)/$M$5*10+50</f>
        <v>45.824982747876483</v>
      </c>
    </row>
    <row r="546" spans="1:6" x14ac:dyDescent="0.4">
      <c r="A546" s="1">
        <v>544</v>
      </c>
      <c r="B546" s="1">
        <f t="shared" ca="1" si="18"/>
        <v>79</v>
      </c>
      <c r="C546" s="1">
        <f t="shared" ca="1" si="17"/>
        <v>79</v>
      </c>
      <c r="D546" s="2">
        <f ca="1">(C546-$M$2)^2</f>
        <v>872.07996099999991</v>
      </c>
      <c r="E546" s="4"/>
      <c r="F546" s="6">
        <f ca="1">(C546-$M$2)/$M$5*10+50</f>
        <v>64.558086488659768</v>
      </c>
    </row>
    <row r="547" spans="1:6" x14ac:dyDescent="0.4">
      <c r="A547" s="1">
        <v>545</v>
      </c>
      <c r="B547" s="1">
        <f t="shared" ca="1" si="18"/>
        <v>37</v>
      </c>
      <c r="C547" s="1">
        <f t="shared" ca="1" si="17"/>
        <v>37</v>
      </c>
      <c r="D547" s="2">
        <f ca="1">(C547-$M$2)^2</f>
        <v>155.47596100000004</v>
      </c>
      <c r="E547" s="4"/>
      <c r="F547" s="6">
        <f ca="1">(C547-$M$2)/$M$5*10+50</f>
        <v>43.853077090951928</v>
      </c>
    </row>
    <row r="548" spans="1:6" x14ac:dyDescent="0.4">
      <c r="A548" s="1">
        <v>546</v>
      </c>
      <c r="B548" s="1">
        <f t="shared" ca="1" si="18"/>
        <v>36</v>
      </c>
      <c r="C548" s="1">
        <f t="shared" ca="1" si="17"/>
        <v>36</v>
      </c>
      <c r="D548" s="2">
        <f ca="1">(C548-$M$2)^2</f>
        <v>181.41396100000003</v>
      </c>
      <c r="E548" s="4"/>
      <c r="F548" s="6">
        <f ca="1">(C548-$M$2)/$M$5*10+50</f>
        <v>43.360100676720791</v>
      </c>
    </row>
    <row r="549" spans="1:6" x14ac:dyDescent="0.4">
      <c r="A549" s="1">
        <v>547</v>
      </c>
      <c r="B549" s="1">
        <f t="shared" ca="1" si="18"/>
        <v>59</v>
      </c>
      <c r="C549" s="1">
        <f t="shared" ca="1" si="17"/>
        <v>59</v>
      </c>
      <c r="D549" s="2">
        <f ca="1">(C549-$M$2)^2</f>
        <v>90.839960999999974</v>
      </c>
      <c r="E549" s="4"/>
      <c r="F549" s="6">
        <f ca="1">(C549-$M$2)/$M$5*10+50</f>
        <v>54.698558204036985</v>
      </c>
    </row>
    <row r="550" spans="1:6" x14ac:dyDescent="0.4">
      <c r="A550" s="1">
        <v>548</v>
      </c>
      <c r="B550" s="1">
        <f t="shared" ca="1" si="18"/>
        <v>56</v>
      </c>
      <c r="C550" s="1">
        <f t="shared" ca="1" si="17"/>
        <v>56</v>
      </c>
      <c r="D550" s="2">
        <f ca="1">(C550-$M$2)^2</f>
        <v>42.653960999999981</v>
      </c>
      <c r="E550" s="4"/>
      <c r="F550" s="6">
        <f ca="1">(C550-$M$2)/$M$5*10+50</f>
        <v>53.219628961343567</v>
      </c>
    </row>
    <row r="551" spans="1:6" x14ac:dyDescent="0.4">
      <c r="A551" s="1">
        <v>549</v>
      </c>
      <c r="B551" s="1">
        <f t="shared" ca="1" si="18"/>
        <v>34</v>
      </c>
      <c r="C551" s="1">
        <f t="shared" ca="1" si="17"/>
        <v>34</v>
      </c>
      <c r="D551" s="2">
        <f ca="1">(C551-$M$2)^2</f>
        <v>239.28996100000003</v>
      </c>
      <c r="E551" s="4"/>
      <c r="F551" s="6">
        <f ca="1">(C551-$M$2)/$M$5*10+50</f>
        <v>42.374147848258509</v>
      </c>
    </row>
    <row r="552" spans="1:6" x14ac:dyDescent="0.4">
      <c r="A552" s="1">
        <v>550</v>
      </c>
      <c r="B552" s="1">
        <f t="shared" ca="1" si="18"/>
        <v>49</v>
      </c>
      <c r="C552" s="1">
        <f t="shared" ca="1" si="17"/>
        <v>49</v>
      </c>
      <c r="D552" s="2">
        <f ca="1">(C552-$M$2)^2</f>
        <v>0.21996100000000113</v>
      </c>
      <c r="E552" s="4"/>
      <c r="F552" s="6">
        <f ca="1">(C552-$M$2)/$M$5*10+50</f>
        <v>49.768794061725593</v>
      </c>
    </row>
    <row r="553" spans="1:6" x14ac:dyDescent="0.4">
      <c r="A553" s="1">
        <v>551</v>
      </c>
      <c r="B553" s="1">
        <f t="shared" ca="1" si="18"/>
        <v>60</v>
      </c>
      <c r="C553" s="1">
        <f t="shared" ca="1" si="17"/>
        <v>60</v>
      </c>
      <c r="D553" s="2">
        <f ca="1">(C553-$M$2)^2</f>
        <v>110.90196099999997</v>
      </c>
      <c r="E553" s="4"/>
      <c r="F553" s="6">
        <f ca="1">(C553-$M$2)/$M$5*10+50</f>
        <v>55.191534618268122</v>
      </c>
    </row>
    <row r="554" spans="1:6" x14ac:dyDescent="0.4">
      <c r="A554" s="1">
        <v>552</v>
      </c>
      <c r="B554" s="1">
        <f t="shared" ca="1" si="18"/>
        <v>21</v>
      </c>
      <c r="C554" s="1">
        <f t="shared" ca="1" si="17"/>
        <v>21</v>
      </c>
      <c r="D554" s="2">
        <f ca="1">(C554-$M$2)^2</f>
        <v>810.48396100000002</v>
      </c>
      <c r="E554" s="4"/>
      <c r="F554" s="6">
        <f ca="1">(C554-$M$2)/$M$5*10+50</f>
        <v>35.965454463253707</v>
      </c>
    </row>
    <row r="555" spans="1:6" x14ac:dyDescent="0.4">
      <c r="A555" s="1">
        <v>553</v>
      </c>
      <c r="B555" s="1">
        <f t="shared" ca="1" si="18"/>
        <v>26</v>
      </c>
      <c r="C555" s="1">
        <f t="shared" ca="1" si="17"/>
        <v>26</v>
      </c>
      <c r="D555" s="2">
        <f ca="1">(C555-$M$2)^2</f>
        <v>550.79396100000008</v>
      </c>
      <c r="E555" s="4"/>
      <c r="F555" s="6">
        <f ca="1">(C555-$M$2)/$M$5*10+50</f>
        <v>38.430336534409399</v>
      </c>
    </row>
    <row r="556" spans="1:6" x14ac:dyDescent="0.4">
      <c r="A556" s="1">
        <v>554</v>
      </c>
      <c r="B556" s="1">
        <f t="shared" ca="1" si="18"/>
        <v>85</v>
      </c>
      <c r="C556" s="1">
        <f t="shared" ca="1" si="17"/>
        <v>85</v>
      </c>
      <c r="D556" s="2">
        <f ca="1">(C556-$M$2)^2</f>
        <v>1262.451961</v>
      </c>
      <c r="E556" s="4"/>
      <c r="F556" s="6">
        <f ca="1">(C556-$M$2)/$M$5*10+50</f>
        <v>67.51594497404659</v>
      </c>
    </row>
    <row r="557" spans="1:6" x14ac:dyDescent="0.4">
      <c r="A557" s="1">
        <v>555</v>
      </c>
      <c r="B557" s="1">
        <f t="shared" ca="1" si="18"/>
        <v>56</v>
      </c>
      <c r="C557" s="1">
        <f t="shared" ca="1" si="17"/>
        <v>56</v>
      </c>
      <c r="D557" s="2">
        <f ca="1">(C557-$M$2)^2</f>
        <v>42.653960999999981</v>
      </c>
      <c r="E557" s="4"/>
      <c r="F557" s="6">
        <f ca="1">(C557-$M$2)/$M$5*10+50</f>
        <v>53.219628961343567</v>
      </c>
    </row>
    <row r="558" spans="1:6" x14ac:dyDescent="0.4">
      <c r="A558" s="1">
        <v>556</v>
      </c>
      <c r="B558" s="1">
        <f t="shared" ca="1" si="18"/>
        <v>29</v>
      </c>
      <c r="C558" s="1">
        <f t="shared" ca="1" si="17"/>
        <v>29</v>
      </c>
      <c r="D558" s="2">
        <f ca="1">(C558-$M$2)^2</f>
        <v>418.97996100000006</v>
      </c>
      <c r="E558" s="4"/>
      <c r="F558" s="6">
        <f ca="1">(C558-$M$2)/$M$5*10+50</f>
        <v>39.909265777102817</v>
      </c>
    </row>
    <row r="559" spans="1:6" x14ac:dyDescent="0.4">
      <c r="A559" s="1">
        <v>557</v>
      </c>
      <c r="B559" s="1">
        <f t="shared" ca="1" si="18"/>
        <v>48</v>
      </c>
      <c r="C559" s="1">
        <f t="shared" ca="1" si="17"/>
        <v>48</v>
      </c>
      <c r="D559" s="2">
        <f ca="1">(C559-$M$2)^2</f>
        <v>2.1579610000000033</v>
      </c>
      <c r="E559" s="4"/>
      <c r="F559" s="6">
        <f ca="1">(C559-$M$2)/$M$5*10+50</f>
        <v>49.275817647494456</v>
      </c>
    </row>
    <row r="560" spans="1:6" x14ac:dyDescent="0.4">
      <c r="A560" s="1">
        <v>558</v>
      </c>
      <c r="B560" s="1">
        <f t="shared" ca="1" si="18"/>
        <v>49</v>
      </c>
      <c r="C560" s="1">
        <f t="shared" ca="1" si="17"/>
        <v>49</v>
      </c>
      <c r="D560" s="2">
        <f ca="1">(C560-$M$2)^2</f>
        <v>0.21996100000000113</v>
      </c>
      <c r="E560" s="4"/>
      <c r="F560" s="6">
        <f ca="1">(C560-$M$2)/$M$5*10+50</f>
        <v>49.768794061725593</v>
      </c>
    </row>
    <row r="561" spans="1:6" x14ac:dyDescent="0.4">
      <c r="A561" s="1">
        <v>559</v>
      </c>
      <c r="B561" s="1">
        <f t="shared" ca="1" si="18"/>
        <v>66</v>
      </c>
      <c r="C561" s="1">
        <f t="shared" ca="1" si="17"/>
        <v>66</v>
      </c>
      <c r="D561" s="2">
        <f ca="1">(C561-$M$2)^2</f>
        <v>273.27396099999999</v>
      </c>
      <c r="E561" s="4"/>
      <c r="F561" s="6">
        <f ca="1">(C561-$M$2)/$M$5*10+50</f>
        <v>58.149393103654958</v>
      </c>
    </row>
    <row r="562" spans="1:6" x14ac:dyDescent="0.4">
      <c r="A562" s="1">
        <v>560</v>
      </c>
      <c r="B562" s="1">
        <f t="shared" ca="1" si="18"/>
        <v>71</v>
      </c>
      <c r="C562" s="1">
        <f t="shared" ca="1" si="17"/>
        <v>71</v>
      </c>
      <c r="D562" s="2">
        <f ca="1">(C562-$M$2)^2</f>
        <v>463.58396099999993</v>
      </c>
      <c r="E562" s="4"/>
      <c r="F562" s="6">
        <f ca="1">(C562-$M$2)/$M$5*10+50</f>
        <v>60.614275174810651</v>
      </c>
    </row>
    <row r="563" spans="1:6" x14ac:dyDescent="0.4">
      <c r="A563" s="1">
        <v>561</v>
      </c>
      <c r="B563" s="1">
        <f t="shared" ca="1" si="18"/>
        <v>48</v>
      </c>
      <c r="C563" s="1">
        <f t="shared" ca="1" si="17"/>
        <v>48</v>
      </c>
      <c r="D563" s="2">
        <f ca="1">(C563-$M$2)^2</f>
        <v>2.1579610000000033</v>
      </c>
      <c r="E563" s="4"/>
      <c r="F563" s="6">
        <f ca="1">(C563-$M$2)/$M$5*10+50</f>
        <v>49.275817647494456</v>
      </c>
    </row>
    <row r="564" spans="1:6" x14ac:dyDescent="0.4">
      <c r="A564" s="1">
        <v>562</v>
      </c>
      <c r="B564" s="1">
        <f t="shared" ca="1" si="18"/>
        <v>32</v>
      </c>
      <c r="C564" s="1">
        <f t="shared" ca="1" si="17"/>
        <v>32</v>
      </c>
      <c r="D564" s="2">
        <f ca="1">(C564-$M$2)^2</f>
        <v>305.16596100000004</v>
      </c>
      <c r="E564" s="4"/>
      <c r="F564" s="6">
        <f ca="1">(C564-$M$2)/$M$5*10+50</f>
        <v>41.388195019796235</v>
      </c>
    </row>
    <row r="565" spans="1:6" x14ac:dyDescent="0.4">
      <c r="A565" s="1">
        <v>563</v>
      </c>
      <c r="B565" s="1">
        <f t="shared" ca="1" si="18"/>
        <v>40</v>
      </c>
      <c r="C565" s="1">
        <f t="shared" ca="1" si="17"/>
        <v>40</v>
      </c>
      <c r="D565" s="2">
        <f ca="1">(C565-$M$2)^2</f>
        <v>89.661961000000019</v>
      </c>
      <c r="E565" s="4"/>
      <c r="F565" s="6">
        <f ca="1">(C565-$M$2)/$M$5*10+50</f>
        <v>45.332006333645346</v>
      </c>
    </row>
    <row r="566" spans="1:6" x14ac:dyDescent="0.4">
      <c r="A566" s="1">
        <v>564</v>
      </c>
      <c r="B566" s="1">
        <f t="shared" ca="1" si="18"/>
        <v>48</v>
      </c>
      <c r="C566" s="1">
        <f t="shared" ref="C566:C629" ca="1" si="19">IF(B566&lt;0,0,IF(B566&gt;100,100,B566))</f>
        <v>48</v>
      </c>
      <c r="D566" s="2">
        <f ca="1">(C566-$M$2)^2</f>
        <v>2.1579610000000033</v>
      </c>
      <c r="E566" s="4"/>
      <c r="F566" s="6">
        <f ca="1">(C566-$M$2)/$M$5*10+50</f>
        <v>49.275817647494456</v>
      </c>
    </row>
    <row r="567" spans="1:6" x14ac:dyDescent="0.4">
      <c r="A567" s="1">
        <v>565</v>
      </c>
      <c r="B567" s="1">
        <f t="shared" ca="1" si="18"/>
        <v>31</v>
      </c>
      <c r="C567" s="1">
        <f t="shared" ca="1" si="19"/>
        <v>31</v>
      </c>
      <c r="D567" s="2">
        <f ca="1">(C567-$M$2)^2</f>
        <v>341.10396100000003</v>
      </c>
      <c r="E567" s="4"/>
      <c r="F567" s="6">
        <f ca="1">(C567-$M$2)/$M$5*10+50</f>
        <v>40.895218605565091</v>
      </c>
    </row>
    <row r="568" spans="1:6" x14ac:dyDescent="0.4">
      <c r="A568" s="1">
        <v>566</v>
      </c>
      <c r="B568" s="1">
        <f t="shared" ca="1" si="18"/>
        <v>30</v>
      </c>
      <c r="C568" s="1">
        <f t="shared" ca="1" si="19"/>
        <v>30</v>
      </c>
      <c r="D568" s="2">
        <f ca="1">(C568-$M$2)^2</f>
        <v>379.04196100000007</v>
      </c>
      <c r="E568" s="4"/>
      <c r="F568" s="6">
        <f ca="1">(C568-$M$2)/$M$5*10+50</f>
        <v>40.402242191333954</v>
      </c>
    </row>
    <row r="569" spans="1:6" x14ac:dyDescent="0.4">
      <c r="A569" s="1">
        <v>567</v>
      </c>
      <c r="B569" s="1">
        <f t="shared" ca="1" si="18"/>
        <v>44</v>
      </c>
      <c r="C569" s="1">
        <f t="shared" ca="1" si="19"/>
        <v>44</v>
      </c>
      <c r="D569" s="2">
        <f ca="1">(C569-$M$2)^2</f>
        <v>29.909961000000013</v>
      </c>
      <c r="E569" s="4"/>
      <c r="F569" s="6">
        <f ca="1">(C569-$M$2)/$M$5*10+50</f>
        <v>47.303911990569901</v>
      </c>
    </row>
    <row r="570" spans="1:6" x14ac:dyDescent="0.4">
      <c r="A570" s="1">
        <v>568</v>
      </c>
      <c r="B570" s="1">
        <f t="shared" ca="1" si="18"/>
        <v>58</v>
      </c>
      <c r="C570" s="1">
        <f t="shared" ca="1" si="19"/>
        <v>58</v>
      </c>
      <c r="D570" s="2">
        <f ca="1">(C570-$M$2)^2</f>
        <v>72.777960999999976</v>
      </c>
      <c r="E570" s="4"/>
      <c r="F570" s="6">
        <f ca="1">(C570-$M$2)/$M$5*10+50</f>
        <v>54.205581789805848</v>
      </c>
    </row>
    <row r="571" spans="1:6" x14ac:dyDescent="0.4">
      <c r="A571" s="1">
        <v>569</v>
      </c>
      <c r="B571" s="1">
        <f t="shared" ca="1" si="18"/>
        <v>24</v>
      </c>
      <c r="C571" s="1">
        <f t="shared" ca="1" si="19"/>
        <v>24</v>
      </c>
      <c r="D571" s="2">
        <f ca="1">(C571-$M$2)^2</f>
        <v>648.66996100000006</v>
      </c>
      <c r="E571" s="4"/>
      <c r="F571" s="6">
        <f ca="1">(C571-$M$2)/$M$5*10+50</f>
        <v>37.444383705947118</v>
      </c>
    </row>
    <row r="572" spans="1:6" x14ac:dyDescent="0.4">
      <c r="A572" s="1">
        <v>570</v>
      </c>
      <c r="B572" s="1">
        <f t="shared" ca="1" si="18"/>
        <v>58</v>
      </c>
      <c r="C572" s="1">
        <f t="shared" ca="1" si="19"/>
        <v>58</v>
      </c>
      <c r="D572" s="2">
        <f ca="1">(C572-$M$2)^2</f>
        <v>72.777960999999976</v>
      </c>
      <c r="E572" s="4"/>
      <c r="F572" s="6">
        <f ca="1">(C572-$M$2)/$M$5*10+50</f>
        <v>54.205581789805848</v>
      </c>
    </row>
    <row r="573" spans="1:6" x14ac:dyDescent="0.4">
      <c r="A573" s="1">
        <v>571</v>
      </c>
      <c r="B573" s="1">
        <f t="shared" ca="1" si="18"/>
        <v>27</v>
      </c>
      <c r="C573" s="1">
        <f t="shared" ca="1" si="19"/>
        <v>27</v>
      </c>
      <c r="D573" s="2">
        <f ca="1">(C573-$M$2)^2</f>
        <v>504.85596100000004</v>
      </c>
      <c r="E573" s="4"/>
      <c r="F573" s="6">
        <f ca="1">(C573-$M$2)/$M$5*10+50</f>
        <v>38.923312948640536</v>
      </c>
    </row>
    <row r="574" spans="1:6" x14ac:dyDescent="0.4">
      <c r="A574" s="1">
        <v>572</v>
      </c>
      <c r="B574" s="1">
        <f t="shared" ca="1" si="18"/>
        <v>37</v>
      </c>
      <c r="C574" s="1">
        <f t="shared" ca="1" si="19"/>
        <v>37</v>
      </c>
      <c r="D574" s="2">
        <f ca="1">(C574-$M$2)^2</f>
        <v>155.47596100000004</v>
      </c>
      <c r="E574" s="4"/>
      <c r="F574" s="6">
        <f ca="1">(C574-$M$2)/$M$5*10+50</f>
        <v>43.853077090951928</v>
      </c>
    </row>
    <row r="575" spans="1:6" x14ac:dyDescent="0.4">
      <c r="A575" s="1">
        <v>573</v>
      </c>
      <c r="B575" s="1">
        <f t="shared" ca="1" si="18"/>
        <v>62</v>
      </c>
      <c r="C575" s="1">
        <f t="shared" ca="1" si="19"/>
        <v>62</v>
      </c>
      <c r="D575" s="2">
        <f ca="1">(C575-$M$2)^2</f>
        <v>157.02596099999997</v>
      </c>
      <c r="E575" s="4"/>
      <c r="F575" s="6">
        <f ca="1">(C575-$M$2)/$M$5*10+50</f>
        <v>56.177487446730403</v>
      </c>
    </row>
    <row r="576" spans="1:6" x14ac:dyDescent="0.4">
      <c r="A576" s="1">
        <v>574</v>
      </c>
      <c r="B576" s="1">
        <f t="shared" ca="1" si="18"/>
        <v>19</v>
      </c>
      <c r="C576" s="1">
        <f t="shared" ca="1" si="19"/>
        <v>19</v>
      </c>
      <c r="D576" s="2">
        <f ca="1">(C576-$M$2)^2</f>
        <v>928.35996100000011</v>
      </c>
      <c r="E576" s="4"/>
      <c r="F576" s="6">
        <f ca="1">(C576-$M$2)/$M$5*10+50</f>
        <v>34.979501634791426</v>
      </c>
    </row>
    <row r="577" spans="1:6" x14ac:dyDescent="0.4">
      <c r="A577" s="1">
        <v>575</v>
      </c>
      <c r="B577" s="1">
        <f t="shared" ca="1" si="18"/>
        <v>33</v>
      </c>
      <c r="C577" s="1">
        <f t="shared" ca="1" si="19"/>
        <v>33</v>
      </c>
      <c r="D577" s="2">
        <f ca="1">(C577-$M$2)^2</f>
        <v>271.22796100000005</v>
      </c>
      <c r="E577" s="4"/>
      <c r="F577" s="6">
        <f ca="1">(C577-$M$2)/$M$5*10+50</f>
        <v>41.881171434027372</v>
      </c>
    </row>
    <row r="578" spans="1:6" x14ac:dyDescent="0.4">
      <c r="A578" s="1">
        <v>576</v>
      </c>
      <c r="B578" s="1">
        <f t="shared" ref="B578:B641" ca="1" si="20">INT(_xlfn.NORM.INV(RAND(),50,20))</f>
        <v>46</v>
      </c>
      <c r="C578" s="1">
        <f t="shared" ca="1" si="19"/>
        <v>46</v>
      </c>
      <c r="D578" s="2">
        <f ca="1">(C578-$M$2)^2</f>
        <v>12.033961000000009</v>
      </c>
      <c r="E578" s="4"/>
      <c r="F578" s="6">
        <f ca="1">(C578-$M$2)/$M$5*10+50</f>
        <v>48.289864819032175</v>
      </c>
    </row>
    <row r="579" spans="1:6" x14ac:dyDescent="0.4">
      <c r="A579" s="1">
        <v>577</v>
      </c>
      <c r="B579" s="1">
        <f t="shared" ca="1" si="20"/>
        <v>54</v>
      </c>
      <c r="C579" s="1">
        <f t="shared" ca="1" si="19"/>
        <v>54</v>
      </c>
      <c r="D579" s="2">
        <f ca="1">(C579-$M$2)^2</f>
        <v>20.529960999999989</v>
      </c>
      <c r="E579" s="4"/>
      <c r="F579" s="6">
        <f ca="1">(C579-$M$2)/$M$5*10+50</f>
        <v>52.233676132881293</v>
      </c>
    </row>
    <row r="580" spans="1:6" x14ac:dyDescent="0.4">
      <c r="A580" s="1">
        <v>578</v>
      </c>
      <c r="B580" s="1">
        <f t="shared" ca="1" si="20"/>
        <v>35</v>
      </c>
      <c r="C580" s="1">
        <f t="shared" ca="1" si="19"/>
        <v>35</v>
      </c>
      <c r="D580" s="2">
        <f ca="1">(C580-$M$2)^2</f>
        <v>209.35196100000005</v>
      </c>
      <c r="E580" s="4"/>
      <c r="F580" s="6">
        <f ca="1">(C580-$M$2)/$M$5*10+50</f>
        <v>42.867124262489654</v>
      </c>
    </row>
    <row r="581" spans="1:6" x14ac:dyDescent="0.4">
      <c r="A581" s="1">
        <v>579</v>
      </c>
      <c r="B581" s="1">
        <f t="shared" ca="1" si="20"/>
        <v>45</v>
      </c>
      <c r="C581" s="1">
        <f t="shared" ca="1" si="19"/>
        <v>45</v>
      </c>
      <c r="D581" s="2">
        <f ca="1">(C581-$M$2)^2</f>
        <v>19.971961000000011</v>
      </c>
      <c r="E581" s="4"/>
      <c r="F581" s="6">
        <f ca="1">(C581-$M$2)/$M$5*10+50</f>
        <v>47.796888404801038</v>
      </c>
    </row>
    <row r="582" spans="1:6" x14ac:dyDescent="0.4">
      <c r="A582" s="1">
        <v>580</v>
      </c>
      <c r="B582" s="1">
        <f t="shared" ca="1" si="20"/>
        <v>61</v>
      </c>
      <c r="C582" s="1">
        <f t="shared" ca="1" si="19"/>
        <v>61</v>
      </c>
      <c r="D582" s="2">
        <f ca="1">(C582-$M$2)^2</f>
        <v>132.96396099999998</v>
      </c>
      <c r="E582" s="4"/>
      <c r="F582" s="6">
        <f ca="1">(C582-$M$2)/$M$5*10+50</f>
        <v>55.684511032499259</v>
      </c>
    </row>
    <row r="583" spans="1:6" x14ac:dyDescent="0.4">
      <c r="A583" s="1">
        <v>581</v>
      </c>
      <c r="B583" s="1">
        <f t="shared" ca="1" si="20"/>
        <v>22</v>
      </c>
      <c r="C583" s="1">
        <f t="shared" ca="1" si="19"/>
        <v>22</v>
      </c>
      <c r="D583" s="2">
        <f ca="1">(C583-$M$2)^2</f>
        <v>754.54596100000003</v>
      </c>
      <c r="E583" s="4"/>
      <c r="F583" s="6">
        <f ca="1">(C583-$M$2)/$M$5*10+50</f>
        <v>36.458430877484844</v>
      </c>
    </row>
    <row r="584" spans="1:6" x14ac:dyDescent="0.4">
      <c r="A584" s="1">
        <v>582</v>
      </c>
      <c r="B584" s="1">
        <f t="shared" ca="1" si="20"/>
        <v>16</v>
      </c>
      <c r="C584" s="1">
        <f t="shared" ca="1" si="19"/>
        <v>16</v>
      </c>
      <c r="D584" s="2">
        <f ca="1">(C584-$M$2)^2</f>
        <v>1120.1739610000002</v>
      </c>
      <c r="E584" s="4"/>
      <c r="F584" s="6">
        <f ca="1">(C584-$M$2)/$M$5*10+50</f>
        <v>33.500572392098007</v>
      </c>
    </row>
    <row r="585" spans="1:6" x14ac:dyDescent="0.4">
      <c r="A585" s="1">
        <v>583</v>
      </c>
      <c r="B585" s="1">
        <f t="shared" ca="1" si="20"/>
        <v>59</v>
      </c>
      <c r="C585" s="1">
        <f t="shared" ca="1" si="19"/>
        <v>59</v>
      </c>
      <c r="D585" s="2">
        <f ca="1">(C585-$M$2)^2</f>
        <v>90.839960999999974</v>
      </c>
      <c r="E585" s="4"/>
      <c r="F585" s="6">
        <f ca="1">(C585-$M$2)/$M$5*10+50</f>
        <v>54.698558204036985</v>
      </c>
    </row>
    <row r="586" spans="1:6" x14ac:dyDescent="0.4">
      <c r="A586" s="1">
        <v>584</v>
      </c>
      <c r="B586" s="1">
        <f t="shared" ca="1" si="20"/>
        <v>52</v>
      </c>
      <c r="C586" s="1">
        <f t="shared" ca="1" si="19"/>
        <v>52</v>
      </c>
      <c r="D586" s="2">
        <f ca="1">(C586-$M$2)^2</f>
        <v>6.4059609999999942</v>
      </c>
      <c r="E586" s="4"/>
      <c r="F586" s="6">
        <f ca="1">(C586-$M$2)/$M$5*10+50</f>
        <v>51.247723304419011</v>
      </c>
    </row>
    <row r="587" spans="1:6" x14ac:dyDescent="0.4">
      <c r="A587" s="1">
        <v>585</v>
      </c>
      <c r="B587" s="1">
        <f t="shared" ca="1" si="20"/>
        <v>55</v>
      </c>
      <c r="C587" s="1">
        <f t="shared" ca="1" si="19"/>
        <v>55</v>
      </c>
      <c r="D587" s="2">
        <f ca="1">(C587-$M$2)^2</f>
        <v>30.591960999999987</v>
      </c>
      <c r="E587" s="4"/>
      <c r="F587" s="6">
        <f ca="1">(C587-$M$2)/$M$5*10+50</f>
        <v>52.72665254711243</v>
      </c>
    </row>
    <row r="588" spans="1:6" x14ac:dyDescent="0.4">
      <c r="A588" s="1">
        <v>586</v>
      </c>
      <c r="B588" s="1">
        <f t="shared" ca="1" si="20"/>
        <v>37</v>
      </c>
      <c r="C588" s="1">
        <f t="shared" ca="1" si="19"/>
        <v>37</v>
      </c>
      <c r="D588" s="2">
        <f ca="1">(C588-$M$2)^2</f>
        <v>155.47596100000004</v>
      </c>
      <c r="E588" s="4"/>
      <c r="F588" s="6">
        <f ca="1">(C588-$M$2)/$M$5*10+50</f>
        <v>43.853077090951928</v>
      </c>
    </row>
    <row r="589" spans="1:6" x14ac:dyDescent="0.4">
      <c r="A589" s="1">
        <v>587</v>
      </c>
      <c r="B589" s="1">
        <f t="shared" ca="1" si="20"/>
        <v>31</v>
      </c>
      <c r="C589" s="1">
        <f t="shared" ca="1" si="19"/>
        <v>31</v>
      </c>
      <c r="D589" s="2">
        <f ca="1">(C589-$M$2)^2</f>
        <v>341.10396100000003</v>
      </c>
      <c r="E589" s="4"/>
      <c r="F589" s="6">
        <f ca="1">(C589-$M$2)/$M$5*10+50</f>
        <v>40.895218605565091</v>
      </c>
    </row>
    <row r="590" spans="1:6" x14ac:dyDescent="0.4">
      <c r="A590" s="1">
        <v>588</v>
      </c>
      <c r="B590" s="1">
        <f t="shared" ca="1" si="20"/>
        <v>33</v>
      </c>
      <c r="C590" s="1">
        <f t="shared" ca="1" si="19"/>
        <v>33</v>
      </c>
      <c r="D590" s="2">
        <f ca="1">(C590-$M$2)^2</f>
        <v>271.22796100000005</v>
      </c>
      <c r="E590" s="4"/>
      <c r="F590" s="6">
        <f ca="1">(C590-$M$2)/$M$5*10+50</f>
        <v>41.881171434027372</v>
      </c>
    </row>
    <row r="591" spans="1:6" x14ac:dyDescent="0.4">
      <c r="A591" s="1">
        <v>589</v>
      </c>
      <c r="B591" s="1">
        <f t="shared" ca="1" si="20"/>
        <v>56</v>
      </c>
      <c r="C591" s="1">
        <f t="shared" ca="1" si="19"/>
        <v>56</v>
      </c>
      <c r="D591" s="2">
        <f ca="1">(C591-$M$2)^2</f>
        <v>42.653960999999981</v>
      </c>
      <c r="E591" s="4"/>
      <c r="F591" s="6">
        <f ca="1">(C591-$M$2)/$M$5*10+50</f>
        <v>53.219628961343567</v>
      </c>
    </row>
    <row r="592" spans="1:6" x14ac:dyDescent="0.4">
      <c r="A592" s="1">
        <v>590</v>
      </c>
      <c r="B592" s="1">
        <f t="shared" ca="1" si="20"/>
        <v>67</v>
      </c>
      <c r="C592" s="1">
        <f t="shared" ca="1" si="19"/>
        <v>67</v>
      </c>
      <c r="D592" s="2">
        <f ca="1">(C592-$M$2)^2</f>
        <v>307.33596099999994</v>
      </c>
      <c r="E592" s="4"/>
      <c r="F592" s="6">
        <f ca="1">(C592-$M$2)/$M$5*10+50</f>
        <v>58.642369517886095</v>
      </c>
    </row>
    <row r="593" spans="1:6" x14ac:dyDescent="0.4">
      <c r="A593" s="1">
        <v>591</v>
      </c>
      <c r="B593" s="1">
        <f t="shared" ca="1" si="20"/>
        <v>38</v>
      </c>
      <c r="C593" s="1">
        <f t="shared" ca="1" si="19"/>
        <v>38</v>
      </c>
      <c r="D593" s="2">
        <f ca="1">(C593-$M$2)^2</f>
        <v>131.53796100000002</v>
      </c>
      <c r="E593" s="4"/>
      <c r="F593" s="6">
        <f ca="1">(C593-$M$2)/$M$5*10+50</f>
        <v>44.346053505183065</v>
      </c>
    </row>
    <row r="594" spans="1:6" x14ac:dyDescent="0.4">
      <c r="A594" s="1">
        <v>592</v>
      </c>
      <c r="B594" s="1">
        <f t="shared" ca="1" si="20"/>
        <v>57</v>
      </c>
      <c r="C594" s="1">
        <f t="shared" ca="1" si="19"/>
        <v>57</v>
      </c>
      <c r="D594" s="2">
        <f ca="1">(C594-$M$2)^2</f>
        <v>56.715960999999979</v>
      </c>
      <c r="E594" s="4"/>
      <c r="F594" s="6">
        <f ca="1">(C594-$M$2)/$M$5*10+50</f>
        <v>53.712605375574704</v>
      </c>
    </row>
    <row r="595" spans="1:6" x14ac:dyDescent="0.4">
      <c r="A595" s="1">
        <v>593</v>
      </c>
      <c r="B595" s="1">
        <f t="shared" ca="1" si="20"/>
        <v>70</v>
      </c>
      <c r="C595" s="1">
        <f t="shared" ca="1" si="19"/>
        <v>70</v>
      </c>
      <c r="D595" s="2">
        <f ca="1">(C595-$M$2)^2</f>
        <v>421.52196099999998</v>
      </c>
      <c r="E595" s="4"/>
      <c r="F595" s="6">
        <f ca="1">(C595-$M$2)/$M$5*10+50</f>
        <v>60.121298760579513</v>
      </c>
    </row>
    <row r="596" spans="1:6" x14ac:dyDescent="0.4">
      <c r="A596" s="1">
        <v>594</v>
      </c>
      <c r="B596" s="1">
        <f t="shared" ca="1" si="20"/>
        <v>33</v>
      </c>
      <c r="C596" s="1">
        <f t="shared" ca="1" si="19"/>
        <v>33</v>
      </c>
      <c r="D596" s="2">
        <f ca="1">(C596-$M$2)^2</f>
        <v>271.22796100000005</v>
      </c>
      <c r="E596" s="4"/>
      <c r="F596" s="6">
        <f ca="1">(C596-$M$2)/$M$5*10+50</f>
        <v>41.881171434027372</v>
      </c>
    </row>
    <row r="597" spans="1:6" x14ac:dyDescent="0.4">
      <c r="A597" s="1">
        <v>595</v>
      </c>
      <c r="B597" s="1">
        <f t="shared" ca="1" si="20"/>
        <v>42</v>
      </c>
      <c r="C597" s="1">
        <f t="shared" ca="1" si="19"/>
        <v>42</v>
      </c>
      <c r="D597" s="2">
        <f ca="1">(C597-$M$2)^2</f>
        <v>55.785961000000015</v>
      </c>
      <c r="E597" s="4"/>
      <c r="F597" s="6">
        <f ca="1">(C597-$M$2)/$M$5*10+50</f>
        <v>46.31795916210762</v>
      </c>
    </row>
    <row r="598" spans="1:6" x14ac:dyDescent="0.4">
      <c r="A598" s="1">
        <v>596</v>
      </c>
      <c r="B598" s="1">
        <f t="shared" ca="1" si="20"/>
        <v>69</v>
      </c>
      <c r="C598" s="1">
        <f t="shared" ca="1" si="19"/>
        <v>69</v>
      </c>
      <c r="D598" s="2">
        <f ca="1">(C598-$M$2)^2</f>
        <v>381.45996099999996</v>
      </c>
      <c r="E598" s="4"/>
      <c r="F598" s="6">
        <f ca="1">(C598-$M$2)/$M$5*10+50</f>
        <v>59.628322346348369</v>
      </c>
    </row>
    <row r="599" spans="1:6" x14ac:dyDescent="0.4">
      <c r="A599" s="1">
        <v>597</v>
      </c>
      <c r="B599" s="1">
        <f t="shared" ca="1" si="20"/>
        <v>48</v>
      </c>
      <c r="C599" s="1">
        <f t="shared" ca="1" si="19"/>
        <v>48</v>
      </c>
      <c r="D599" s="2">
        <f ca="1">(C599-$M$2)^2</f>
        <v>2.1579610000000033</v>
      </c>
      <c r="E599" s="4"/>
      <c r="F599" s="6">
        <f ca="1">(C599-$M$2)/$M$5*10+50</f>
        <v>49.275817647494456</v>
      </c>
    </row>
    <row r="600" spans="1:6" x14ac:dyDescent="0.4">
      <c r="A600" s="1">
        <v>598</v>
      </c>
      <c r="B600" s="1">
        <f t="shared" ca="1" si="20"/>
        <v>48</v>
      </c>
      <c r="C600" s="1">
        <f t="shared" ca="1" si="19"/>
        <v>48</v>
      </c>
      <c r="D600" s="2">
        <f ca="1">(C600-$M$2)^2</f>
        <v>2.1579610000000033</v>
      </c>
      <c r="E600" s="4"/>
      <c r="F600" s="6">
        <f ca="1">(C600-$M$2)/$M$5*10+50</f>
        <v>49.275817647494456</v>
      </c>
    </row>
    <row r="601" spans="1:6" x14ac:dyDescent="0.4">
      <c r="A601" s="1">
        <v>599</v>
      </c>
      <c r="B601" s="1">
        <f t="shared" ca="1" si="20"/>
        <v>38</v>
      </c>
      <c r="C601" s="1">
        <f t="shared" ca="1" si="19"/>
        <v>38</v>
      </c>
      <c r="D601" s="2">
        <f ca="1">(C601-$M$2)^2</f>
        <v>131.53796100000002</v>
      </c>
      <c r="E601" s="4"/>
      <c r="F601" s="6">
        <f ca="1">(C601-$M$2)/$M$5*10+50</f>
        <v>44.346053505183065</v>
      </c>
    </row>
    <row r="602" spans="1:6" x14ac:dyDescent="0.4">
      <c r="A602" s="1">
        <v>600</v>
      </c>
      <c r="B602" s="1">
        <f t="shared" ca="1" si="20"/>
        <v>45</v>
      </c>
      <c r="C602" s="1">
        <f t="shared" ca="1" si="19"/>
        <v>45</v>
      </c>
      <c r="D602" s="2">
        <f ca="1">(C602-$M$2)^2</f>
        <v>19.971961000000011</v>
      </c>
      <c r="E602" s="4"/>
      <c r="F602" s="6">
        <f ca="1">(C602-$M$2)/$M$5*10+50</f>
        <v>47.796888404801038</v>
      </c>
    </row>
    <row r="603" spans="1:6" x14ac:dyDescent="0.4">
      <c r="A603" s="1">
        <v>601</v>
      </c>
      <c r="B603" s="1">
        <f t="shared" ca="1" si="20"/>
        <v>58</v>
      </c>
      <c r="C603" s="1">
        <f t="shared" ca="1" si="19"/>
        <v>58</v>
      </c>
      <c r="D603" s="2">
        <f ca="1">(C603-$M$2)^2</f>
        <v>72.777960999999976</v>
      </c>
      <c r="E603" s="4"/>
      <c r="F603" s="6">
        <f ca="1">(C603-$M$2)/$M$5*10+50</f>
        <v>54.205581789805848</v>
      </c>
    </row>
    <row r="604" spans="1:6" x14ac:dyDescent="0.4">
      <c r="A604" s="1">
        <v>602</v>
      </c>
      <c r="B604" s="1">
        <f t="shared" ca="1" si="20"/>
        <v>72</v>
      </c>
      <c r="C604" s="1">
        <f t="shared" ca="1" si="19"/>
        <v>72</v>
      </c>
      <c r="D604" s="2">
        <f ca="1">(C604-$M$2)^2</f>
        <v>507.64596099999994</v>
      </c>
      <c r="E604" s="4"/>
      <c r="F604" s="6">
        <f ca="1">(C604-$M$2)/$M$5*10+50</f>
        <v>61.107251589041795</v>
      </c>
    </row>
    <row r="605" spans="1:6" x14ac:dyDescent="0.4">
      <c r="A605" s="1">
        <v>603</v>
      </c>
      <c r="B605" s="1">
        <f t="shared" ca="1" si="20"/>
        <v>75</v>
      </c>
      <c r="C605" s="1">
        <f t="shared" ca="1" si="19"/>
        <v>75</v>
      </c>
      <c r="D605" s="2">
        <f ca="1">(C605-$M$2)^2</f>
        <v>651.83196099999998</v>
      </c>
      <c r="E605" s="4"/>
      <c r="F605" s="6">
        <f ca="1">(C605-$M$2)/$M$5*10+50</f>
        <v>62.586180831735206</v>
      </c>
    </row>
    <row r="606" spans="1:6" x14ac:dyDescent="0.4">
      <c r="A606" s="1">
        <v>604</v>
      </c>
      <c r="B606" s="1">
        <f t="shared" ca="1" si="20"/>
        <v>85</v>
      </c>
      <c r="C606" s="1">
        <f t="shared" ca="1" si="19"/>
        <v>85</v>
      </c>
      <c r="D606" s="2">
        <f ca="1">(C606-$M$2)^2</f>
        <v>1262.451961</v>
      </c>
      <c r="E606" s="4"/>
      <c r="F606" s="6">
        <f ca="1">(C606-$M$2)/$M$5*10+50</f>
        <v>67.51594497404659</v>
      </c>
    </row>
    <row r="607" spans="1:6" x14ac:dyDescent="0.4">
      <c r="A607" s="1">
        <v>605</v>
      </c>
      <c r="B607" s="1">
        <f t="shared" ca="1" si="20"/>
        <v>67</v>
      </c>
      <c r="C607" s="1">
        <f t="shared" ca="1" si="19"/>
        <v>67</v>
      </c>
      <c r="D607" s="2">
        <f ca="1">(C607-$M$2)^2</f>
        <v>307.33596099999994</v>
      </c>
      <c r="E607" s="4"/>
      <c r="F607" s="6">
        <f ca="1">(C607-$M$2)/$M$5*10+50</f>
        <v>58.642369517886095</v>
      </c>
    </row>
    <row r="608" spans="1:6" x14ac:dyDescent="0.4">
      <c r="A608" s="1">
        <v>606</v>
      </c>
      <c r="B608" s="1">
        <f t="shared" ca="1" si="20"/>
        <v>50</v>
      </c>
      <c r="C608" s="1">
        <f t="shared" ca="1" si="19"/>
        <v>50</v>
      </c>
      <c r="D608" s="2">
        <f ca="1">(C608-$M$2)^2</f>
        <v>0.28196099999999874</v>
      </c>
      <c r="E608" s="4"/>
      <c r="F608" s="6">
        <f ca="1">(C608-$M$2)/$M$5*10+50</f>
        <v>50.261770475956737</v>
      </c>
    </row>
    <row r="609" spans="1:6" x14ac:dyDescent="0.4">
      <c r="A609" s="1">
        <v>607</v>
      </c>
      <c r="B609" s="1">
        <f t="shared" ca="1" si="20"/>
        <v>-2</v>
      </c>
      <c r="C609" s="1">
        <f t="shared" ca="1" si="19"/>
        <v>0</v>
      </c>
      <c r="D609" s="2">
        <f ca="1">(C609-$M$2)^2</f>
        <v>2447.1819610000002</v>
      </c>
      <c r="E609" s="4"/>
      <c r="F609" s="6">
        <f ca="1">(C609-$M$2)/$M$5*10+50</f>
        <v>25.612949764399787</v>
      </c>
    </row>
    <row r="610" spans="1:6" x14ac:dyDescent="0.4">
      <c r="A610" s="1">
        <v>608</v>
      </c>
      <c r="B610" s="1">
        <f t="shared" ca="1" si="20"/>
        <v>55</v>
      </c>
      <c r="C610" s="1">
        <f t="shared" ca="1" si="19"/>
        <v>55</v>
      </c>
      <c r="D610" s="2">
        <f ca="1">(C610-$M$2)^2</f>
        <v>30.591960999999987</v>
      </c>
      <c r="E610" s="4"/>
      <c r="F610" s="6">
        <f ca="1">(C610-$M$2)/$M$5*10+50</f>
        <v>52.72665254711243</v>
      </c>
    </row>
    <row r="611" spans="1:6" x14ac:dyDescent="0.4">
      <c r="A611" s="1">
        <v>609</v>
      </c>
      <c r="B611" s="1">
        <f t="shared" ca="1" si="20"/>
        <v>22</v>
      </c>
      <c r="C611" s="1">
        <f t="shared" ca="1" si="19"/>
        <v>22</v>
      </c>
      <c r="D611" s="2">
        <f ca="1">(C611-$M$2)^2</f>
        <v>754.54596100000003</v>
      </c>
      <c r="E611" s="4"/>
      <c r="F611" s="6">
        <f ca="1">(C611-$M$2)/$M$5*10+50</f>
        <v>36.458430877484844</v>
      </c>
    </row>
    <row r="612" spans="1:6" x14ac:dyDescent="0.4">
      <c r="A612" s="1">
        <v>610</v>
      </c>
      <c r="B612" s="1">
        <f t="shared" ca="1" si="20"/>
        <v>24</v>
      </c>
      <c r="C612" s="1">
        <f t="shared" ca="1" si="19"/>
        <v>24</v>
      </c>
      <c r="D612" s="2">
        <f ca="1">(C612-$M$2)^2</f>
        <v>648.66996100000006</v>
      </c>
      <c r="E612" s="4"/>
      <c r="F612" s="6">
        <f ca="1">(C612-$M$2)/$M$5*10+50</f>
        <v>37.444383705947118</v>
      </c>
    </row>
    <row r="613" spans="1:6" x14ac:dyDescent="0.4">
      <c r="A613" s="1">
        <v>611</v>
      </c>
      <c r="B613" s="1">
        <f t="shared" ca="1" si="20"/>
        <v>78</v>
      </c>
      <c r="C613" s="1">
        <f t="shared" ca="1" si="19"/>
        <v>78</v>
      </c>
      <c r="D613" s="2">
        <f ca="1">(C613-$M$2)^2</f>
        <v>814.0179609999999</v>
      </c>
      <c r="E613" s="4"/>
      <c r="F613" s="6">
        <f ca="1">(C613-$M$2)/$M$5*10+50</f>
        <v>64.065110074428617</v>
      </c>
    </row>
    <row r="614" spans="1:6" x14ac:dyDescent="0.4">
      <c r="A614" s="1">
        <v>612</v>
      </c>
      <c r="B614" s="1">
        <f t="shared" ca="1" si="20"/>
        <v>26</v>
      </c>
      <c r="C614" s="1">
        <f t="shared" ca="1" si="19"/>
        <v>26</v>
      </c>
      <c r="D614" s="2">
        <f ca="1">(C614-$M$2)^2</f>
        <v>550.79396100000008</v>
      </c>
      <c r="E614" s="4"/>
      <c r="F614" s="6">
        <f ca="1">(C614-$M$2)/$M$5*10+50</f>
        <v>38.430336534409399</v>
      </c>
    </row>
    <row r="615" spans="1:6" x14ac:dyDescent="0.4">
      <c r="A615" s="1">
        <v>613</v>
      </c>
      <c r="B615" s="1">
        <f t="shared" ca="1" si="20"/>
        <v>79</v>
      </c>
      <c r="C615" s="1">
        <f t="shared" ca="1" si="19"/>
        <v>79</v>
      </c>
      <c r="D615" s="2">
        <f ca="1">(C615-$M$2)^2</f>
        <v>872.07996099999991</v>
      </c>
      <c r="E615" s="4"/>
      <c r="F615" s="6">
        <f ca="1">(C615-$M$2)/$M$5*10+50</f>
        <v>64.558086488659768</v>
      </c>
    </row>
    <row r="616" spans="1:6" x14ac:dyDescent="0.4">
      <c r="A616" s="1">
        <v>614</v>
      </c>
      <c r="B616" s="1">
        <f t="shared" ca="1" si="20"/>
        <v>45</v>
      </c>
      <c r="C616" s="1">
        <f t="shared" ca="1" si="19"/>
        <v>45</v>
      </c>
      <c r="D616" s="2">
        <f ca="1">(C616-$M$2)^2</f>
        <v>19.971961000000011</v>
      </c>
      <c r="E616" s="4"/>
      <c r="F616" s="6">
        <f ca="1">(C616-$M$2)/$M$5*10+50</f>
        <v>47.796888404801038</v>
      </c>
    </row>
    <row r="617" spans="1:6" x14ac:dyDescent="0.4">
      <c r="A617" s="1">
        <v>615</v>
      </c>
      <c r="B617" s="1">
        <f t="shared" ca="1" si="20"/>
        <v>18</v>
      </c>
      <c r="C617" s="1">
        <f t="shared" ca="1" si="19"/>
        <v>18</v>
      </c>
      <c r="D617" s="2">
        <f ca="1">(C617-$M$2)^2</f>
        <v>990.2979610000001</v>
      </c>
      <c r="E617" s="4"/>
      <c r="F617" s="6">
        <f ca="1">(C617-$M$2)/$M$5*10+50</f>
        <v>34.486525220560289</v>
      </c>
    </row>
    <row r="618" spans="1:6" x14ac:dyDescent="0.4">
      <c r="A618" s="1">
        <v>616</v>
      </c>
      <c r="B618" s="1">
        <f t="shared" ca="1" si="20"/>
        <v>57</v>
      </c>
      <c r="C618" s="1">
        <f t="shared" ca="1" si="19"/>
        <v>57</v>
      </c>
      <c r="D618" s="2">
        <f ca="1">(C618-$M$2)^2</f>
        <v>56.715960999999979</v>
      </c>
      <c r="E618" s="4"/>
      <c r="F618" s="6">
        <f ca="1">(C618-$M$2)/$M$5*10+50</f>
        <v>53.712605375574704</v>
      </c>
    </row>
    <row r="619" spans="1:6" x14ac:dyDescent="0.4">
      <c r="A619" s="1">
        <v>617</v>
      </c>
      <c r="B619" s="1">
        <f t="shared" ca="1" si="20"/>
        <v>9</v>
      </c>
      <c r="C619" s="1">
        <f t="shared" ca="1" si="19"/>
        <v>9</v>
      </c>
      <c r="D619" s="2">
        <f ca="1">(C619-$M$2)^2</f>
        <v>1637.739961</v>
      </c>
      <c r="E619" s="4"/>
      <c r="F619" s="6">
        <f ca="1">(C619-$M$2)/$M$5*10+50</f>
        <v>30.049737492480038</v>
      </c>
    </row>
    <row r="620" spans="1:6" x14ac:dyDescent="0.4">
      <c r="A620" s="1">
        <v>618</v>
      </c>
      <c r="B620" s="1">
        <f t="shared" ca="1" si="20"/>
        <v>35</v>
      </c>
      <c r="C620" s="1">
        <f t="shared" ca="1" si="19"/>
        <v>35</v>
      </c>
      <c r="D620" s="2">
        <f ca="1">(C620-$M$2)^2</f>
        <v>209.35196100000005</v>
      </c>
      <c r="E620" s="4"/>
      <c r="F620" s="6">
        <f ca="1">(C620-$M$2)/$M$5*10+50</f>
        <v>42.867124262489654</v>
      </c>
    </row>
    <row r="621" spans="1:6" x14ac:dyDescent="0.4">
      <c r="A621" s="1">
        <v>619</v>
      </c>
      <c r="B621" s="1">
        <f t="shared" ca="1" si="20"/>
        <v>59</v>
      </c>
      <c r="C621" s="1">
        <f t="shared" ca="1" si="19"/>
        <v>59</v>
      </c>
      <c r="D621" s="2">
        <f ca="1">(C621-$M$2)^2</f>
        <v>90.839960999999974</v>
      </c>
      <c r="E621" s="4"/>
      <c r="F621" s="6">
        <f ca="1">(C621-$M$2)/$M$5*10+50</f>
        <v>54.698558204036985</v>
      </c>
    </row>
    <row r="622" spans="1:6" x14ac:dyDescent="0.4">
      <c r="A622" s="1">
        <v>620</v>
      </c>
      <c r="B622" s="1">
        <f t="shared" ca="1" si="20"/>
        <v>40</v>
      </c>
      <c r="C622" s="1">
        <f t="shared" ca="1" si="19"/>
        <v>40</v>
      </c>
      <c r="D622" s="2">
        <f ca="1">(C622-$M$2)^2</f>
        <v>89.661961000000019</v>
      </c>
      <c r="E622" s="4"/>
      <c r="F622" s="6">
        <f ca="1">(C622-$M$2)/$M$5*10+50</f>
        <v>45.332006333645346</v>
      </c>
    </row>
    <row r="623" spans="1:6" x14ac:dyDescent="0.4">
      <c r="A623" s="1">
        <v>621</v>
      </c>
      <c r="B623" s="1">
        <f t="shared" ca="1" si="20"/>
        <v>77</v>
      </c>
      <c r="C623" s="1">
        <f t="shared" ca="1" si="19"/>
        <v>77</v>
      </c>
      <c r="D623" s="2">
        <f ca="1">(C623-$M$2)^2</f>
        <v>757.95596099999989</v>
      </c>
      <c r="E623" s="4"/>
      <c r="F623" s="6">
        <f ca="1">(C623-$M$2)/$M$5*10+50</f>
        <v>63.572133660197487</v>
      </c>
    </row>
    <row r="624" spans="1:6" x14ac:dyDescent="0.4">
      <c r="A624" s="1">
        <v>622</v>
      </c>
      <c r="B624" s="1">
        <f t="shared" ca="1" si="20"/>
        <v>10</v>
      </c>
      <c r="C624" s="1">
        <f t="shared" ca="1" si="19"/>
        <v>10</v>
      </c>
      <c r="D624" s="2">
        <f ca="1">(C624-$M$2)^2</f>
        <v>1557.8019610000001</v>
      </c>
      <c r="E624" s="4"/>
      <c r="F624" s="6">
        <f ca="1">(C624-$M$2)/$M$5*10+50</f>
        <v>30.542713906711178</v>
      </c>
    </row>
    <row r="625" spans="1:6" x14ac:dyDescent="0.4">
      <c r="A625" s="1">
        <v>623</v>
      </c>
      <c r="B625" s="1">
        <f t="shared" ca="1" si="20"/>
        <v>66</v>
      </c>
      <c r="C625" s="1">
        <f t="shared" ca="1" si="19"/>
        <v>66</v>
      </c>
      <c r="D625" s="2">
        <f ca="1">(C625-$M$2)^2</f>
        <v>273.27396099999999</v>
      </c>
      <c r="E625" s="4"/>
      <c r="F625" s="6">
        <f ca="1">(C625-$M$2)/$M$5*10+50</f>
        <v>58.149393103654958</v>
      </c>
    </row>
    <row r="626" spans="1:6" x14ac:dyDescent="0.4">
      <c r="A626" s="1">
        <v>624</v>
      </c>
      <c r="B626" s="1">
        <f t="shared" ca="1" si="20"/>
        <v>18</v>
      </c>
      <c r="C626" s="1">
        <f t="shared" ca="1" si="19"/>
        <v>18</v>
      </c>
      <c r="D626" s="2">
        <f ca="1">(C626-$M$2)^2</f>
        <v>990.2979610000001</v>
      </c>
      <c r="E626" s="4"/>
      <c r="F626" s="6">
        <f ca="1">(C626-$M$2)/$M$5*10+50</f>
        <v>34.486525220560289</v>
      </c>
    </row>
    <row r="627" spans="1:6" x14ac:dyDescent="0.4">
      <c r="A627" s="1">
        <v>625</v>
      </c>
      <c r="B627" s="1">
        <f t="shared" ca="1" si="20"/>
        <v>40</v>
      </c>
      <c r="C627" s="1">
        <f t="shared" ca="1" si="19"/>
        <v>40</v>
      </c>
      <c r="D627" s="2">
        <f ca="1">(C627-$M$2)^2</f>
        <v>89.661961000000019</v>
      </c>
      <c r="E627" s="4"/>
      <c r="F627" s="6">
        <f ca="1">(C627-$M$2)/$M$5*10+50</f>
        <v>45.332006333645346</v>
      </c>
    </row>
    <row r="628" spans="1:6" x14ac:dyDescent="0.4">
      <c r="A628" s="1">
        <v>626</v>
      </c>
      <c r="B628" s="1">
        <f t="shared" ca="1" si="20"/>
        <v>77</v>
      </c>
      <c r="C628" s="1">
        <f t="shared" ca="1" si="19"/>
        <v>77</v>
      </c>
      <c r="D628" s="2">
        <f ca="1">(C628-$M$2)^2</f>
        <v>757.95596099999989</v>
      </c>
      <c r="E628" s="4"/>
      <c r="F628" s="6">
        <f ca="1">(C628-$M$2)/$M$5*10+50</f>
        <v>63.572133660197487</v>
      </c>
    </row>
    <row r="629" spans="1:6" x14ac:dyDescent="0.4">
      <c r="A629" s="1">
        <v>627</v>
      </c>
      <c r="B629" s="1">
        <f t="shared" ca="1" si="20"/>
        <v>83</v>
      </c>
      <c r="C629" s="1">
        <f t="shared" ca="1" si="19"/>
        <v>83</v>
      </c>
      <c r="D629" s="2">
        <f ca="1">(C629-$M$2)^2</f>
        <v>1124.327961</v>
      </c>
      <c r="E629" s="4"/>
      <c r="F629" s="6">
        <f ca="1">(C629-$M$2)/$M$5*10+50</f>
        <v>66.529992145584316</v>
      </c>
    </row>
    <row r="630" spans="1:6" x14ac:dyDescent="0.4">
      <c r="A630" s="1">
        <v>628</v>
      </c>
      <c r="B630" s="1">
        <f t="shared" ca="1" si="20"/>
        <v>95</v>
      </c>
      <c r="C630" s="1">
        <f t="shared" ref="C630:C693" ca="1" si="21">IF(B630&lt;0,0,IF(B630&gt;100,100,B630))</f>
        <v>95</v>
      </c>
      <c r="D630" s="2">
        <f ca="1">(C630-$M$2)^2</f>
        <v>2073.0719610000001</v>
      </c>
      <c r="E630" s="4"/>
      <c r="F630" s="6">
        <f ca="1">(C630-$M$2)/$M$5*10+50</f>
        <v>72.445709116357989</v>
      </c>
    </row>
    <row r="631" spans="1:6" x14ac:dyDescent="0.4">
      <c r="A631" s="1">
        <v>629</v>
      </c>
      <c r="B631" s="1">
        <f t="shared" ca="1" si="20"/>
        <v>39</v>
      </c>
      <c r="C631" s="1">
        <f t="shared" ca="1" si="21"/>
        <v>39</v>
      </c>
      <c r="D631" s="2">
        <f ca="1">(C631-$M$2)^2</f>
        <v>109.59996100000002</v>
      </c>
      <c r="E631" s="4"/>
      <c r="F631" s="6">
        <f ca="1">(C631-$M$2)/$M$5*10+50</f>
        <v>44.839029919414209</v>
      </c>
    </row>
    <row r="632" spans="1:6" x14ac:dyDescent="0.4">
      <c r="A632" s="1">
        <v>630</v>
      </c>
      <c r="B632" s="1">
        <f t="shared" ca="1" si="20"/>
        <v>42</v>
      </c>
      <c r="C632" s="1">
        <f t="shared" ca="1" si="21"/>
        <v>42</v>
      </c>
      <c r="D632" s="2">
        <f ca="1">(C632-$M$2)^2</f>
        <v>55.785961000000015</v>
      </c>
      <c r="E632" s="4"/>
      <c r="F632" s="6">
        <f ca="1">(C632-$M$2)/$M$5*10+50</f>
        <v>46.31795916210762</v>
      </c>
    </row>
    <row r="633" spans="1:6" x14ac:dyDescent="0.4">
      <c r="A633" s="1">
        <v>631</v>
      </c>
      <c r="B633" s="1">
        <f t="shared" ca="1" si="20"/>
        <v>32</v>
      </c>
      <c r="C633" s="1">
        <f t="shared" ca="1" si="21"/>
        <v>32</v>
      </c>
      <c r="D633" s="2">
        <f ca="1">(C633-$M$2)^2</f>
        <v>305.16596100000004</v>
      </c>
      <c r="E633" s="4"/>
      <c r="F633" s="6">
        <f ca="1">(C633-$M$2)/$M$5*10+50</f>
        <v>41.388195019796235</v>
      </c>
    </row>
    <row r="634" spans="1:6" x14ac:dyDescent="0.4">
      <c r="A634" s="1">
        <v>632</v>
      </c>
      <c r="B634" s="1">
        <f t="shared" ca="1" si="20"/>
        <v>54</v>
      </c>
      <c r="C634" s="1">
        <f t="shared" ca="1" si="21"/>
        <v>54</v>
      </c>
      <c r="D634" s="2">
        <f ca="1">(C634-$M$2)^2</f>
        <v>20.529960999999989</v>
      </c>
      <c r="E634" s="4"/>
      <c r="F634" s="6">
        <f ca="1">(C634-$M$2)/$M$5*10+50</f>
        <v>52.233676132881293</v>
      </c>
    </row>
    <row r="635" spans="1:6" x14ac:dyDescent="0.4">
      <c r="A635" s="1">
        <v>633</v>
      </c>
      <c r="B635" s="1">
        <f t="shared" ca="1" si="20"/>
        <v>60</v>
      </c>
      <c r="C635" s="1">
        <f t="shared" ca="1" si="21"/>
        <v>60</v>
      </c>
      <c r="D635" s="2">
        <f ca="1">(C635-$M$2)^2</f>
        <v>110.90196099999997</v>
      </c>
      <c r="E635" s="4"/>
      <c r="F635" s="6">
        <f ca="1">(C635-$M$2)/$M$5*10+50</f>
        <v>55.191534618268122</v>
      </c>
    </row>
    <row r="636" spans="1:6" x14ac:dyDescent="0.4">
      <c r="A636" s="1">
        <v>634</v>
      </c>
      <c r="B636" s="1">
        <f t="shared" ca="1" si="20"/>
        <v>73</v>
      </c>
      <c r="C636" s="1">
        <f t="shared" ca="1" si="21"/>
        <v>73</v>
      </c>
      <c r="D636" s="2">
        <f ca="1">(C636-$M$2)^2</f>
        <v>553.70796099999995</v>
      </c>
      <c r="E636" s="4"/>
      <c r="F636" s="6">
        <f ca="1">(C636-$M$2)/$M$5*10+50</f>
        <v>61.600228003272932</v>
      </c>
    </row>
    <row r="637" spans="1:6" x14ac:dyDescent="0.4">
      <c r="A637" s="1">
        <v>635</v>
      </c>
      <c r="B637" s="1">
        <f t="shared" ca="1" si="20"/>
        <v>67</v>
      </c>
      <c r="C637" s="1">
        <f t="shared" ca="1" si="21"/>
        <v>67</v>
      </c>
      <c r="D637" s="2">
        <f ca="1">(C637-$M$2)^2</f>
        <v>307.33596099999994</v>
      </c>
      <c r="E637" s="4"/>
      <c r="F637" s="6">
        <f ca="1">(C637-$M$2)/$M$5*10+50</f>
        <v>58.642369517886095</v>
      </c>
    </row>
    <row r="638" spans="1:6" x14ac:dyDescent="0.4">
      <c r="A638" s="1">
        <v>636</v>
      </c>
      <c r="B638" s="1">
        <f t="shared" ca="1" si="20"/>
        <v>56</v>
      </c>
      <c r="C638" s="1">
        <f t="shared" ca="1" si="21"/>
        <v>56</v>
      </c>
      <c r="D638" s="2">
        <f ca="1">(C638-$M$2)^2</f>
        <v>42.653960999999981</v>
      </c>
      <c r="E638" s="4"/>
      <c r="F638" s="6">
        <f ca="1">(C638-$M$2)/$M$5*10+50</f>
        <v>53.219628961343567</v>
      </c>
    </row>
    <row r="639" spans="1:6" x14ac:dyDescent="0.4">
      <c r="A639" s="1">
        <v>637</v>
      </c>
      <c r="B639" s="1">
        <f t="shared" ca="1" si="20"/>
        <v>80</v>
      </c>
      <c r="C639" s="1">
        <f t="shared" ca="1" si="21"/>
        <v>80</v>
      </c>
      <c r="D639" s="2">
        <f ca="1">(C639-$M$2)^2</f>
        <v>932.14196099999992</v>
      </c>
      <c r="E639" s="4"/>
      <c r="F639" s="6">
        <f ca="1">(C639-$M$2)/$M$5*10+50</f>
        <v>65.051062902890905</v>
      </c>
    </row>
    <row r="640" spans="1:6" x14ac:dyDescent="0.4">
      <c r="A640" s="1">
        <v>638</v>
      </c>
      <c r="B640" s="1">
        <f t="shared" ca="1" si="20"/>
        <v>81</v>
      </c>
      <c r="C640" s="1">
        <f t="shared" ca="1" si="21"/>
        <v>81</v>
      </c>
      <c r="D640" s="2">
        <f ca="1">(C640-$M$2)^2</f>
        <v>994.20396099999994</v>
      </c>
      <c r="E640" s="4"/>
      <c r="F640" s="6">
        <f ca="1">(C640-$M$2)/$M$5*10+50</f>
        <v>65.544039317122042</v>
      </c>
    </row>
    <row r="641" spans="1:6" x14ac:dyDescent="0.4">
      <c r="A641" s="1">
        <v>639</v>
      </c>
      <c r="B641" s="1">
        <f t="shared" ca="1" si="20"/>
        <v>26</v>
      </c>
      <c r="C641" s="1">
        <f t="shared" ca="1" si="21"/>
        <v>26</v>
      </c>
      <c r="D641" s="2">
        <f ca="1">(C641-$M$2)^2</f>
        <v>550.79396100000008</v>
      </c>
      <c r="E641" s="4"/>
      <c r="F641" s="6">
        <f ca="1">(C641-$M$2)/$M$5*10+50</f>
        <v>38.430336534409399</v>
      </c>
    </row>
    <row r="642" spans="1:6" x14ac:dyDescent="0.4">
      <c r="A642" s="1">
        <v>640</v>
      </c>
      <c r="B642" s="1">
        <f t="shared" ref="B642:B705" ca="1" si="22">INT(_xlfn.NORM.INV(RAND(),50,20))</f>
        <v>47</v>
      </c>
      <c r="C642" s="1">
        <f t="shared" ca="1" si="21"/>
        <v>47</v>
      </c>
      <c r="D642" s="2">
        <f ca="1">(C642-$M$2)^2</f>
        <v>6.0959610000000062</v>
      </c>
      <c r="E642" s="4"/>
      <c r="F642" s="6">
        <f ca="1">(C642-$M$2)/$M$5*10+50</f>
        <v>48.782841233263319</v>
      </c>
    </row>
    <row r="643" spans="1:6" x14ac:dyDescent="0.4">
      <c r="A643" s="1">
        <v>641</v>
      </c>
      <c r="B643" s="1">
        <f t="shared" ca="1" si="22"/>
        <v>81</v>
      </c>
      <c r="C643" s="1">
        <f t="shared" ca="1" si="21"/>
        <v>81</v>
      </c>
      <c r="D643" s="2">
        <f ca="1">(C643-$M$2)^2</f>
        <v>994.20396099999994</v>
      </c>
      <c r="E643" s="4"/>
      <c r="F643" s="6">
        <f ca="1">(C643-$M$2)/$M$5*10+50</f>
        <v>65.544039317122042</v>
      </c>
    </row>
    <row r="644" spans="1:6" x14ac:dyDescent="0.4">
      <c r="A644" s="1">
        <v>642</v>
      </c>
      <c r="B644" s="1">
        <f t="shared" ca="1" si="22"/>
        <v>73</v>
      </c>
      <c r="C644" s="1">
        <f t="shared" ca="1" si="21"/>
        <v>73</v>
      </c>
      <c r="D644" s="2">
        <f ca="1">(C644-$M$2)^2</f>
        <v>553.70796099999995</v>
      </c>
      <c r="E644" s="4"/>
      <c r="F644" s="6">
        <f ca="1">(C644-$M$2)/$M$5*10+50</f>
        <v>61.600228003272932</v>
      </c>
    </row>
    <row r="645" spans="1:6" x14ac:dyDescent="0.4">
      <c r="A645" s="1">
        <v>643</v>
      </c>
      <c r="B645" s="1">
        <f t="shared" ca="1" si="22"/>
        <v>95</v>
      </c>
      <c r="C645" s="1">
        <f t="shared" ca="1" si="21"/>
        <v>95</v>
      </c>
      <c r="D645" s="2">
        <f ca="1">(C645-$M$2)^2</f>
        <v>2073.0719610000001</v>
      </c>
      <c r="E645" s="4"/>
      <c r="F645" s="6">
        <f ca="1">(C645-$M$2)/$M$5*10+50</f>
        <v>72.445709116357989</v>
      </c>
    </row>
    <row r="646" spans="1:6" x14ac:dyDescent="0.4">
      <c r="A646" s="1">
        <v>644</v>
      </c>
      <c r="B646" s="1">
        <f t="shared" ca="1" si="22"/>
        <v>60</v>
      </c>
      <c r="C646" s="1">
        <f t="shared" ca="1" si="21"/>
        <v>60</v>
      </c>
      <c r="D646" s="2">
        <f ca="1">(C646-$M$2)^2</f>
        <v>110.90196099999997</v>
      </c>
      <c r="E646" s="4"/>
      <c r="F646" s="6">
        <f ca="1">(C646-$M$2)/$M$5*10+50</f>
        <v>55.191534618268122</v>
      </c>
    </row>
    <row r="647" spans="1:6" x14ac:dyDescent="0.4">
      <c r="A647" s="1">
        <v>645</v>
      </c>
      <c r="B647" s="1">
        <f t="shared" ca="1" si="22"/>
        <v>68</v>
      </c>
      <c r="C647" s="1">
        <f t="shared" ca="1" si="21"/>
        <v>68</v>
      </c>
      <c r="D647" s="2">
        <f ca="1">(C647-$M$2)^2</f>
        <v>343.39796099999995</v>
      </c>
      <c r="E647" s="4"/>
      <c r="F647" s="6">
        <f ca="1">(C647-$M$2)/$M$5*10+50</f>
        <v>59.135345932117232</v>
      </c>
    </row>
    <row r="648" spans="1:6" x14ac:dyDescent="0.4">
      <c r="A648" s="1">
        <v>646</v>
      </c>
      <c r="B648" s="1">
        <f t="shared" ca="1" si="22"/>
        <v>76</v>
      </c>
      <c r="C648" s="1">
        <f t="shared" ca="1" si="21"/>
        <v>76</v>
      </c>
      <c r="D648" s="2">
        <f ca="1">(C648-$M$2)^2</f>
        <v>703.89396099999999</v>
      </c>
      <c r="E648" s="4"/>
      <c r="F648" s="6">
        <f ca="1">(C648-$M$2)/$M$5*10+50</f>
        <v>63.079157245966343</v>
      </c>
    </row>
    <row r="649" spans="1:6" x14ac:dyDescent="0.4">
      <c r="A649" s="1">
        <v>647</v>
      </c>
      <c r="B649" s="1">
        <f t="shared" ca="1" si="22"/>
        <v>84</v>
      </c>
      <c r="C649" s="1">
        <f t="shared" ca="1" si="21"/>
        <v>84</v>
      </c>
      <c r="D649" s="2">
        <f ca="1">(C649-$M$2)^2</f>
        <v>1192.3899609999999</v>
      </c>
      <c r="E649" s="4"/>
      <c r="F649" s="6">
        <f ca="1">(C649-$M$2)/$M$5*10+50</f>
        <v>67.022968559815467</v>
      </c>
    </row>
    <row r="650" spans="1:6" x14ac:dyDescent="0.4">
      <c r="A650" s="1">
        <v>648</v>
      </c>
      <c r="B650" s="1">
        <f t="shared" ca="1" si="22"/>
        <v>58</v>
      </c>
      <c r="C650" s="1">
        <f t="shared" ca="1" si="21"/>
        <v>58</v>
      </c>
      <c r="D650" s="2">
        <f ca="1">(C650-$M$2)^2</f>
        <v>72.777960999999976</v>
      </c>
      <c r="E650" s="4"/>
      <c r="F650" s="6">
        <f ca="1">(C650-$M$2)/$M$5*10+50</f>
        <v>54.205581789805848</v>
      </c>
    </row>
    <row r="651" spans="1:6" x14ac:dyDescent="0.4">
      <c r="A651" s="1">
        <v>649</v>
      </c>
      <c r="B651" s="1">
        <f t="shared" ca="1" si="22"/>
        <v>84</v>
      </c>
      <c r="C651" s="1">
        <f t="shared" ca="1" si="21"/>
        <v>84</v>
      </c>
      <c r="D651" s="2">
        <f ca="1">(C651-$M$2)^2</f>
        <v>1192.3899609999999</v>
      </c>
      <c r="E651" s="4"/>
      <c r="F651" s="6">
        <f ca="1">(C651-$M$2)/$M$5*10+50</f>
        <v>67.022968559815467</v>
      </c>
    </row>
    <row r="652" spans="1:6" x14ac:dyDescent="0.4">
      <c r="A652" s="1">
        <v>650</v>
      </c>
      <c r="B652" s="1">
        <f t="shared" ca="1" si="22"/>
        <v>37</v>
      </c>
      <c r="C652" s="1">
        <f t="shared" ca="1" si="21"/>
        <v>37</v>
      </c>
      <c r="D652" s="2">
        <f ca="1">(C652-$M$2)^2</f>
        <v>155.47596100000004</v>
      </c>
      <c r="E652" s="4"/>
      <c r="F652" s="6">
        <f ca="1">(C652-$M$2)/$M$5*10+50</f>
        <v>43.853077090951928</v>
      </c>
    </row>
    <row r="653" spans="1:6" x14ac:dyDescent="0.4">
      <c r="A653" s="1">
        <v>651</v>
      </c>
      <c r="B653" s="1">
        <f t="shared" ca="1" si="22"/>
        <v>52</v>
      </c>
      <c r="C653" s="1">
        <f t="shared" ca="1" si="21"/>
        <v>52</v>
      </c>
      <c r="D653" s="2">
        <f ca="1">(C653-$M$2)^2</f>
        <v>6.4059609999999942</v>
      </c>
      <c r="E653" s="4"/>
      <c r="F653" s="6">
        <f ca="1">(C653-$M$2)/$M$5*10+50</f>
        <v>51.247723304419011</v>
      </c>
    </row>
    <row r="654" spans="1:6" x14ac:dyDescent="0.4">
      <c r="A654" s="1">
        <v>652</v>
      </c>
      <c r="B654" s="1">
        <f t="shared" ca="1" si="22"/>
        <v>55</v>
      </c>
      <c r="C654" s="1">
        <f t="shared" ca="1" si="21"/>
        <v>55</v>
      </c>
      <c r="D654" s="2">
        <f ca="1">(C654-$M$2)^2</f>
        <v>30.591960999999987</v>
      </c>
      <c r="E654" s="4"/>
      <c r="F654" s="6">
        <f ca="1">(C654-$M$2)/$M$5*10+50</f>
        <v>52.72665254711243</v>
      </c>
    </row>
    <row r="655" spans="1:6" x14ac:dyDescent="0.4">
      <c r="A655" s="1">
        <v>653</v>
      </c>
      <c r="B655" s="1">
        <f t="shared" ca="1" si="22"/>
        <v>48</v>
      </c>
      <c r="C655" s="1">
        <f t="shared" ca="1" si="21"/>
        <v>48</v>
      </c>
      <c r="D655" s="2">
        <f ca="1">(C655-$M$2)^2</f>
        <v>2.1579610000000033</v>
      </c>
      <c r="E655" s="4"/>
      <c r="F655" s="6">
        <f ca="1">(C655-$M$2)/$M$5*10+50</f>
        <v>49.275817647494456</v>
      </c>
    </row>
    <row r="656" spans="1:6" x14ac:dyDescent="0.4">
      <c r="A656" s="1">
        <v>654</v>
      </c>
      <c r="B656" s="1">
        <f t="shared" ca="1" si="22"/>
        <v>50</v>
      </c>
      <c r="C656" s="1">
        <f t="shared" ca="1" si="21"/>
        <v>50</v>
      </c>
      <c r="D656" s="2">
        <f ca="1">(C656-$M$2)^2</f>
        <v>0.28196099999999874</v>
      </c>
      <c r="E656" s="4"/>
      <c r="F656" s="6">
        <f ca="1">(C656-$M$2)/$M$5*10+50</f>
        <v>50.261770475956737</v>
      </c>
    </row>
    <row r="657" spans="1:6" x14ac:dyDescent="0.4">
      <c r="A657" s="1">
        <v>655</v>
      </c>
      <c r="B657" s="1">
        <f t="shared" ca="1" si="22"/>
        <v>65</v>
      </c>
      <c r="C657" s="1">
        <f t="shared" ca="1" si="21"/>
        <v>65</v>
      </c>
      <c r="D657" s="2">
        <f ca="1">(C657-$M$2)^2</f>
        <v>241.21196099999997</v>
      </c>
      <c r="E657" s="4"/>
      <c r="F657" s="6">
        <f ca="1">(C657-$M$2)/$M$5*10+50</f>
        <v>57.656416689423821</v>
      </c>
    </row>
    <row r="658" spans="1:6" x14ac:dyDescent="0.4">
      <c r="A658" s="1">
        <v>656</v>
      </c>
      <c r="B658" s="1">
        <f t="shared" ca="1" si="22"/>
        <v>39</v>
      </c>
      <c r="C658" s="1">
        <f t="shared" ca="1" si="21"/>
        <v>39</v>
      </c>
      <c r="D658" s="2">
        <f ca="1">(C658-$M$2)^2</f>
        <v>109.59996100000002</v>
      </c>
      <c r="E658" s="4"/>
      <c r="F658" s="6">
        <f ca="1">(C658-$M$2)/$M$5*10+50</f>
        <v>44.839029919414209</v>
      </c>
    </row>
    <row r="659" spans="1:6" x14ac:dyDescent="0.4">
      <c r="A659" s="1">
        <v>657</v>
      </c>
      <c r="B659" s="1">
        <f t="shared" ca="1" si="22"/>
        <v>41</v>
      </c>
      <c r="C659" s="1">
        <f t="shared" ca="1" si="21"/>
        <v>41</v>
      </c>
      <c r="D659" s="2">
        <f ca="1">(C659-$M$2)^2</f>
        <v>71.723961000000017</v>
      </c>
      <c r="E659" s="4"/>
      <c r="F659" s="6">
        <f ca="1">(C659-$M$2)/$M$5*10+50</f>
        <v>45.824982747876483</v>
      </c>
    </row>
    <row r="660" spans="1:6" x14ac:dyDescent="0.4">
      <c r="A660" s="1">
        <v>658</v>
      </c>
      <c r="B660" s="1">
        <f t="shared" ca="1" si="22"/>
        <v>61</v>
      </c>
      <c r="C660" s="1">
        <f t="shared" ca="1" si="21"/>
        <v>61</v>
      </c>
      <c r="D660" s="2">
        <f ca="1">(C660-$M$2)^2</f>
        <v>132.96396099999998</v>
      </c>
      <c r="E660" s="4"/>
      <c r="F660" s="6">
        <f ca="1">(C660-$M$2)/$M$5*10+50</f>
        <v>55.684511032499259</v>
      </c>
    </row>
    <row r="661" spans="1:6" x14ac:dyDescent="0.4">
      <c r="A661" s="1">
        <v>659</v>
      </c>
      <c r="B661" s="1">
        <f t="shared" ca="1" si="22"/>
        <v>36</v>
      </c>
      <c r="C661" s="1">
        <f t="shared" ca="1" si="21"/>
        <v>36</v>
      </c>
      <c r="D661" s="2">
        <f ca="1">(C661-$M$2)^2</f>
        <v>181.41396100000003</v>
      </c>
      <c r="E661" s="4"/>
      <c r="F661" s="6">
        <f ca="1">(C661-$M$2)/$M$5*10+50</f>
        <v>43.360100676720791</v>
      </c>
    </row>
    <row r="662" spans="1:6" x14ac:dyDescent="0.4">
      <c r="A662" s="1">
        <v>660</v>
      </c>
      <c r="B662" s="1">
        <f t="shared" ca="1" si="22"/>
        <v>26</v>
      </c>
      <c r="C662" s="1">
        <f t="shared" ca="1" si="21"/>
        <v>26</v>
      </c>
      <c r="D662" s="2">
        <f ca="1">(C662-$M$2)^2</f>
        <v>550.79396100000008</v>
      </c>
      <c r="E662" s="4"/>
      <c r="F662" s="6">
        <f ca="1">(C662-$M$2)/$M$5*10+50</f>
        <v>38.430336534409399</v>
      </c>
    </row>
    <row r="663" spans="1:6" x14ac:dyDescent="0.4">
      <c r="A663" s="1">
        <v>661</v>
      </c>
      <c r="B663" s="1">
        <f t="shared" ca="1" si="22"/>
        <v>79</v>
      </c>
      <c r="C663" s="1">
        <f t="shared" ca="1" si="21"/>
        <v>79</v>
      </c>
      <c r="D663" s="2">
        <f ca="1">(C663-$M$2)^2</f>
        <v>872.07996099999991</v>
      </c>
      <c r="E663" s="4"/>
      <c r="F663" s="6">
        <f ca="1">(C663-$M$2)/$M$5*10+50</f>
        <v>64.558086488659768</v>
      </c>
    </row>
    <row r="664" spans="1:6" x14ac:dyDescent="0.4">
      <c r="A664" s="1">
        <v>662</v>
      </c>
      <c r="B664" s="1">
        <f t="shared" ca="1" si="22"/>
        <v>48</v>
      </c>
      <c r="C664" s="1">
        <f t="shared" ca="1" si="21"/>
        <v>48</v>
      </c>
      <c r="D664" s="2">
        <f ca="1">(C664-$M$2)^2</f>
        <v>2.1579610000000033</v>
      </c>
      <c r="E664" s="4"/>
      <c r="F664" s="6">
        <f ca="1">(C664-$M$2)/$M$5*10+50</f>
        <v>49.275817647494456</v>
      </c>
    </row>
    <row r="665" spans="1:6" x14ac:dyDescent="0.4">
      <c r="A665" s="1">
        <v>663</v>
      </c>
      <c r="B665" s="1">
        <f t="shared" ca="1" si="22"/>
        <v>85</v>
      </c>
      <c r="C665" s="1">
        <f t="shared" ca="1" si="21"/>
        <v>85</v>
      </c>
      <c r="D665" s="2">
        <f ca="1">(C665-$M$2)^2</f>
        <v>1262.451961</v>
      </c>
      <c r="E665" s="4"/>
      <c r="F665" s="6">
        <f ca="1">(C665-$M$2)/$M$5*10+50</f>
        <v>67.51594497404659</v>
      </c>
    </row>
    <row r="666" spans="1:6" x14ac:dyDescent="0.4">
      <c r="A666" s="1">
        <v>664</v>
      </c>
      <c r="B666" s="1">
        <f t="shared" ca="1" si="22"/>
        <v>66</v>
      </c>
      <c r="C666" s="1">
        <f t="shared" ca="1" si="21"/>
        <v>66</v>
      </c>
      <c r="D666" s="2">
        <f ca="1">(C666-$M$2)^2</f>
        <v>273.27396099999999</v>
      </c>
      <c r="E666" s="4"/>
      <c r="F666" s="6">
        <f ca="1">(C666-$M$2)/$M$5*10+50</f>
        <v>58.149393103654958</v>
      </c>
    </row>
    <row r="667" spans="1:6" x14ac:dyDescent="0.4">
      <c r="A667" s="1">
        <v>665</v>
      </c>
      <c r="B667" s="1">
        <f t="shared" ca="1" si="22"/>
        <v>33</v>
      </c>
      <c r="C667" s="1">
        <f t="shared" ca="1" si="21"/>
        <v>33</v>
      </c>
      <c r="D667" s="2">
        <f ca="1">(C667-$M$2)^2</f>
        <v>271.22796100000005</v>
      </c>
      <c r="E667" s="4"/>
      <c r="F667" s="6">
        <f ca="1">(C667-$M$2)/$M$5*10+50</f>
        <v>41.881171434027372</v>
      </c>
    </row>
    <row r="668" spans="1:6" x14ac:dyDescent="0.4">
      <c r="A668" s="1">
        <v>666</v>
      </c>
      <c r="B668" s="1">
        <f t="shared" ca="1" si="22"/>
        <v>63</v>
      </c>
      <c r="C668" s="1">
        <f t="shared" ca="1" si="21"/>
        <v>63</v>
      </c>
      <c r="D668" s="2">
        <f ca="1">(C668-$M$2)^2</f>
        <v>183.08796099999998</v>
      </c>
      <c r="E668" s="4"/>
      <c r="F668" s="6">
        <f ca="1">(C668-$M$2)/$M$5*10+50</f>
        <v>56.67046386096154</v>
      </c>
    </row>
    <row r="669" spans="1:6" x14ac:dyDescent="0.4">
      <c r="A669" s="1">
        <v>667</v>
      </c>
      <c r="B669" s="1">
        <f t="shared" ca="1" si="22"/>
        <v>75</v>
      </c>
      <c r="C669" s="1">
        <f t="shared" ca="1" si="21"/>
        <v>75</v>
      </c>
      <c r="D669" s="2">
        <f ca="1">(C669-$M$2)^2</f>
        <v>651.83196099999998</v>
      </c>
      <c r="E669" s="4"/>
      <c r="F669" s="6">
        <f ca="1">(C669-$M$2)/$M$5*10+50</f>
        <v>62.586180831735206</v>
      </c>
    </row>
    <row r="670" spans="1:6" x14ac:dyDescent="0.4">
      <c r="A670" s="1">
        <v>668</v>
      </c>
      <c r="B670" s="1">
        <f t="shared" ca="1" si="22"/>
        <v>52</v>
      </c>
      <c r="C670" s="1">
        <f t="shared" ca="1" si="21"/>
        <v>52</v>
      </c>
      <c r="D670" s="2">
        <f ca="1">(C670-$M$2)^2</f>
        <v>6.4059609999999942</v>
      </c>
      <c r="E670" s="4"/>
      <c r="F670" s="6">
        <f ca="1">(C670-$M$2)/$M$5*10+50</f>
        <v>51.247723304419011</v>
      </c>
    </row>
    <row r="671" spans="1:6" x14ac:dyDescent="0.4">
      <c r="A671" s="1">
        <v>669</v>
      </c>
      <c r="B671" s="1">
        <f t="shared" ca="1" si="22"/>
        <v>72</v>
      </c>
      <c r="C671" s="1">
        <f t="shared" ca="1" si="21"/>
        <v>72</v>
      </c>
      <c r="D671" s="2">
        <f ca="1">(C671-$M$2)^2</f>
        <v>507.64596099999994</v>
      </c>
      <c r="E671" s="4"/>
      <c r="F671" s="6">
        <f ca="1">(C671-$M$2)/$M$5*10+50</f>
        <v>61.107251589041795</v>
      </c>
    </row>
    <row r="672" spans="1:6" x14ac:dyDescent="0.4">
      <c r="A672" s="1">
        <v>670</v>
      </c>
      <c r="B672" s="1">
        <f t="shared" ca="1" si="22"/>
        <v>61</v>
      </c>
      <c r="C672" s="1">
        <f t="shared" ca="1" si="21"/>
        <v>61</v>
      </c>
      <c r="D672" s="2">
        <f ca="1">(C672-$M$2)^2</f>
        <v>132.96396099999998</v>
      </c>
      <c r="E672" s="4"/>
      <c r="F672" s="6">
        <f ca="1">(C672-$M$2)/$M$5*10+50</f>
        <v>55.684511032499259</v>
      </c>
    </row>
    <row r="673" spans="1:6" x14ac:dyDescent="0.4">
      <c r="A673" s="1">
        <v>671</v>
      </c>
      <c r="B673" s="1">
        <f t="shared" ca="1" si="22"/>
        <v>25</v>
      </c>
      <c r="C673" s="1">
        <f t="shared" ca="1" si="21"/>
        <v>25</v>
      </c>
      <c r="D673" s="2">
        <f ca="1">(C673-$M$2)^2</f>
        <v>598.73196100000007</v>
      </c>
      <c r="E673" s="4"/>
      <c r="F673" s="6">
        <f ca="1">(C673-$M$2)/$M$5*10+50</f>
        <v>37.937360120178262</v>
      </c>
    </row>
    <row r="674" spans="1:6" x14ac:dyDescent="0.4">
      <c r="A674" s="1">
        <v>672</v>
      </c>
      <c r="B674" s="1">
        <f t="shared" ca="1" si="22"/>
        <v>44</v>
      </c>
      <c r="C674" s="1">
        <f t="shared" ca="1" si="21"/>
        <v>44</v>
      </c>
      <c r="D674" s="2">
        <f ca="1">(C674-$M$2)^2</f>
        <v>29.909961000000013</v>
      </c>
      <c r="E674" s="4"/>
      <c r="F674" s="6">
        <f ca="1">(C674-$M$2)/$M$5*10+50</f>
        <v>47.303911990569901</v>
      </c>
    </row>
    <row r="675" spans="1:6" x14ac:dyDescent="0.4">
      <c r="A675" s="1">
        <v>673</v>
      </c>
      <c r="B675" s="1">
        <f t="shared" ca="1" si="22"/>
        <v>29</v>
      </c>
      <c r="C675" s="1">
        <f t="shared" ca="1" si="21"/>
        <v>29</v>
      </c>
      <c r="D675" s="2">
        <f ca="1">(C675-$M$2)^2</f>
        <v>418.97996100000006</v>
      </c>
      <c r="E675" s="4"/>
      <c r="F675" s="6">
        <f ca="1">(C675-$M$2)/$M$5*10+50</f>
        <v>39.909265777102817</v>
      </c>
    </row>
    <row r="676" spans="1:6" x14ac:dyDescent="0.4">
      <c r="A676" s="1">
        <v>674</v>
      </c>
      <c r="B676" s="1">
        <f t="shared" ca="1" si="22"/>
        <v>68</v>
      </c>
      <c r="C676" s="1">
        <f t="shared" ca="1" si="21"/>
        <v>68</v>
      </c>
      <c r="D676" s="2">
        <f ca="1">(C676-$M$2)^2</f>
        <v>343.39796099999995</v>
      </c>
      <c r="E676" s="4"/>
      <c r="F676" s="6">
        <f ca="1">(C676-$M$2)/$M$5*10+50</f>
        <v>59.135345932117232</v>
      </c>
    </row>
    <row r="677" spans="1:6" x14ac:dyDescent="0.4">
      <c r="A677" s="1">
        <v>675</v>
      </c>
      <c r="B677" s="1">
        <f t="shared" ca="1" si="22"/>
        <v>39</v>
      </c>
      <c r="C677" s="1">
        <f t="shared" ca="1" si="21"/>
        <v>39</v>
      </c>
      <c r="D677" s="2">
        <f ca="1">(C677-$M$2)^2</f>
        <v>109.59996100000002</v>
      </c>
      <c r="E677" s="4"/>
      <c r="F677" s="6">
        <f ca="1">(C677-$M$2)/$M$5*10+50</f>
        <v>44.839029919414209</v>
      </c>
    </row>
    <row r="678" spans="1:6" x14ac:dyDescent="0.4">
      <c r="A678" s="1">
        <v>676</v>
      </c>
      <c r="B678" s="1">
        <f t="shared" ca="1" si="22"/>
        <v>23</v>
      </c>
      <c r="C678" s="1">
        <f t="shared" ca="1" si="21"/>
        <v>23</v>
      </c>
      <c r="D678" s="2">
        <f ca="1">(C678-$M$2)^2</f>
        <v>700.60796100000005</v>
      </c>
      <c r="E678" s="4"/>
      <c r="F678" s="6">
        <f ca="1">(C678-$M$2)/$M$5*10+50</f>
        <v>36.951407291715981</v>
      </c>
    </row>
    <row r="679" spans="1:6" x14ac:dyDescent="0.4">
      <c r="A679" s="1">
        <v>677</v>
      </c>
      <c r="B679" s="1">
        <f t="shared" ca="1" si="22"/>
        <v>18</v>
      </c>
      <c r="C679" s="1">
        <f t="shared" ca="1" si="21"/>
        <v>18</v>
      </c>
      <c r="D679" s="2">
        <f ca="1">(C679-$M$2)^2</f>
        <v>990.2979610000001</v>
      </c>
      <c r="E679" s="4"/>
      <c r="F679" s="6">
        <f ca="1">(C679-$M$2)/$M$5*10+50</f>
        <v>34.486525220560289</v>
      </c>
    </row>
    <row r="680" spans="1:6" x14ac:dyDescent="0.4">
      <c r="A680" s="1">
        <v>678</v>
      </c>
      <c r="B680" s="1">
        <f t="shared" ca="1" si="22"/>
        <v>88</v>
      </c>
      <c r="C680" s="1">
        <f t="shared" ca="1" si="21"/>
        <v>88</v>
      </c>
      <c r="D680" s="2">
        <f ca="1">(C680-$M$2)^2</f>
        <v>1484.6379609999999</v>
      </c>
      <c r="E680" s="4"/>
      <c r="F680" s="6">
        <f ca="1">(C680-$M$2)/$M$5*10+50</f>
        <v>68.994874216740016</v>
      </c>
    </row>
    <row r="681" spans="1:6" x14ac:dyDescent="0.4">
      <c r="A681" s="1">
        <v>679</v>
      </c>
      <c r="B681" s="1">
        <f t="shared" ca="1" si="22"/>
        <v>25</v>
      </c>
      <c r="C681" s="1">
        <f t="shared" ca="1" si="21"/>
        <v>25</v>
      </c>
      <c r="D681" s="2">
        <f ca="1">(C681-$M$2)^2</f>
        <v>598.73196100000007</v>
      </c>
      <c r="E681" s="4"/>
      <c r="F681" s="6">
        <f ca="1">(C681-$M$2)/$M$5*10+50</f>
        <v>37.937360120178262</v>
      </c>
    </row>
    <row r="682" spans="1:6" x14ac:dyDescent="0.4">
      <c r="A682" s="1">
        <v>680</v>
      </c>
      <c r="B682" s="1">
        <f t="shared" ca="1" si="22"/>
        <v>93</v>
      </c>
      <c r="C682" s="1">
        <f t="shared" ca="1" si="21"/>
        <v>93</v>
      </c>
      <c r="D682" s="2">
        <f ca="1">(C682-$M$2)^2</f>
        <v>1894.9479609999999</v>
      </c>
      <c r="E682" s="4"/>
      <c r="F682" s="6">
        <f ca="1">(C682-$M$2)/$M$5*10+50</f>
        <v>71.459756287895715</v>
      </c>
    </row>
    <row r="683" spans="1:6" x14ac:dyDescent="0.4">
      <c r="A683" s="1">
        <v>681</v>
      </c>
      <c r="B683" s="1">
        <f t="shared" ca="1" si="22"/>
        <v>42</v>
      </c>
      <c r="C683" s="1">
        <f t="shared" ca="1" si="21"/>
        <v>42</v>
      </c>
      <c r="D683" s="2">
        <f ca="1">(C683-$M$2)^2</f>
        <v>55.785961000000015</v>
      </c>
      <c r="E683" s="4"/>
      <c r="F683" s="6">
        <f ca="1">(C683-$M$2)/$M$5*10+50</f>
        <v>46.31795916210762</v>
      </c>
    </row>
    <row r="684" spans="1:6" x14ac:dyDescent="0.4">
      <c r="A684" s="1">
        <v>682</v>
      </c>
      <c r="B684" s="1">
        <f t="shared" ca="1" si="22"/>
        <v>40</v>
      </c>
      <c r="C684" s="1">
        <f t="shared" ca="1" si="21"/>
        <v>40</v>
      </c>
      <c r="D684" s="2">
        <f ca="1">(C684-$M$2)^2</f>
        <v>89.661961000000019</v>
      </c>
      <c r="E684" s="4"/>
      <c r="F684" s="6">
        <f ca="1">(C684-$M$2)/$M$5*10+50</f>
        <v>45.332006333645346</v>
      </c>
    </row>
    <row r="685" spans="1:6" x14ac:dyDescent="0.4">
      <c r="A685" s="1">
        <v>683</v>
      </c>
      <c r="B685" s="1">
        <f t="shared" ca="1" si="22"/>
        <v>75</v>
      </c>
      <c r="C685" s="1">
        <f t="shared" ca="1" si="21"/>
        <v>75</v>
      </c>
      <c r="D685" s="2">
        <f ca="1">(C685-$M$2)^2</f>
        <v>651.83196099999998</v>
      </c>
      <c r="E685" s="4"/>
      <c r="F685" s="6">
        <f ca="1">(C685-$M$2)/$M$5*10+50</f>
        <v>62.586180831735206</v>
      </c>
    </row>
    <row r="686" spans="1:6" x14ac:dyDescent="0.4">
      <c r="A686" s="1">
        <v>684</v>
      </c>
      <c r="B686" s="1">
        <f t="shared" ca="1" si="22"/>
        <v>15</v>
      </c>
      <c r="C686" s="1">
        <f t="shared" ca="1" si="21"/>
        <v>15</v>
      </c>
      <c r="D686" s="2">
        <f ca="1">(C686-$M$2)^2</f>
        <v>1188.1119610000001</v>
      </c>
      <c r="E686" s="4"/>
      <c r="F686" s="6">
        <f ca="1">(C686-$M$2)/$M$5*10+50</f>
        <v>33.00759597786687</v>
      </c>
    </row>
    <row r="687" spans="1:6" x14ac:dyDescent="0.4">
      <c r="A687" s="1">
        <v>685</v>
      </c>
      <c r="B687" s="1">
        <f t="shared" ca="1" si="22"/>
        <v>40</v>
      </c>
      <c r="C687" s="1">
        <f t="shared" ca="1" si="21"/>
        <v>40</v>
      </c>
      <c r="D687" s="2">
        <f ca="1">(C687-$M$2)^2</f>
        <v>89.661961000000019</v>
      </c>
      <c r="E687" s="4"/>
      <c r="F687" s="6">
        <f ca="1">(C687-$M$2)/$M$5*10+50</f>
        <v>45.332006333645346</v>
      </c>
    </row>
    <row r="688" spans="1:6" x14ac:dyDescent="0.4">
      <c r="A688" s="1">
        <v>686</v>
      </c>
      <c r="B688" s="1">
        <f t="shared" ca="1" si="22"/>
        <v>20</v>
      </c>
      <c r="C688" s="1">
        <f t="shared" ca="1" si="21"/>
        <v>20</v>
      </c>
      <c r="D688" s="2">
        <f ca="1">(C688-$M$2)^2</f>
        <v>868.42196100000012</v>
      </c>
      <c r="E688" s="4"/>
      <c r="F688" s="6">
        <f ca="1">(C688-$M$2)/$M$5*10+50</f>
        <v>35.47247804902257</v>
      </c>
    </row>
    <row r="689" spans="1:6" x14ac:dyDescent="0.4">
      <c r="A689" s="1">
        <v>687</v>
      </c>
      <c r="B689" s="1">
        <f t="shared" ca="1" si="22"/>
        <v>33</v>
      </c>
      <c r="C689" s="1">
        <f t="shared" ca="1" si="21"/>
        <v>33</v>
      </c>
      <c r="D689" s="2">
        <f ca="1">(C689-$M$2)^2</f>
        <v>271.22796100000005</v>
      </c>
      <c r="E689" s="4"/>
      <c r="F689" s="6">
        <f ca="1">(C689-$M$2)/$M$5*10+50</f>
        <v>41.881171434027372</v>
      </c>
    </row>
    <row r="690" spans="1:6" x14ac:dyDescent="0.4">
      <c r="A690" s="1">
        <v>688</v>
      </c>
      <c r="B690" s="1">
        <f t="shared" ca="1" si="22"/>
        <v>88</v>
      </c>
      <c r="C690" s="1">
        <f t="shared" ca="1" si="21"/>
        <v>88</v>
      </c>
      <c r="D690" s="2">
        <f ca="1">(C690-$M$2)^2</f>
        <v>1484.6379609999999</v>
      </c>
      <c r="E690" s="4"/>
      <c r="F690" s="6">
        <f ca="1">(C690-$M$2)/$M$5*10+50</f>
        <v>68.994874216740016</v>
      </c>
    </row>
    <row r="691" spans="1:6" x14ac:dyDescent="0.4">
      <c r="A691" s="1">
        <v>689</v>
      </c>
      <c r="B691" s="1">
        <f t="shared" ca="1" si="22"/>
        <v>47</v>
      </c>
      <c r="C691" s="1">
        <f t="shared" ca="1" si="21"/>
        <v>47</v>
      </c>
      <c r="D691" s="2">
        <f ca="1">(C691-$M$2)^2</f>
        <v>6.0959610000000062</v>
      </c>
      <c r="E691" s="4"/>
      <c r="F691" s="6">
        <f ca="1">(C691-$M$2)/$M$5*10+50</f>
        <v>48.782841233263319</v>
      </c>
    </row>
    <row r="692" spans="1:6" x14ac:dyDescent="0.4">
      <c r="A692" s="1">
        <v>690</v>
      </c>
      <c r="B692" s="1">
        <f t="shared" ca="1" si="22"/>
        <v>52</v>
      </c>
      <c r="C692" s="1">
        <f t="shared" ca="1" si="21"/>
        <v>52</v>
      </c>
      <c r="D692" s="2">
        <f ca="1">(C692-$M$2)^2</f>
        <v>6.4059609999999942</v>
      </c>
      <c r="E692" s="4"/>
      <c r="F692" s="6">
        <f ca="1">(C692-$M$2)/$M$5*10+50</f>
        <v>51.247723304419011</v>
      </c>
    </row>
    <row r="693" spans="1:6" x14ac:dyDescent="0.4">
      <c r="A693" s="1">
        <v>691</v>
      </c>
      <c r="B693" s="1">
        <f t="shared" ca="1" si="22"/>
        <v>51</v>
      </c>
      <c r="C693" s="1">
        <f t="shared" ca="1" si="21"/>
        <v>51</v>
      </c>
      <c r="D693" s="2">
        <f ca="1">(C693-$M$2)^2</f>
        <v>2.3439609999999962</v>
      </c>
      <c r="E693" s="4"/>
      <c r="F693" s="6">
        <f ca="1">(C693-$M$2)/$M$5*10+50</f>
        <v>50.754746890187874</v>
      </c>
    </row>
    <row r="694" spans="1:6" x14ac:dyDescent="0.4">
      <c r="A694" s="1">
        <v>692</v>
      </c>
      <c r="B694" s="1">
        <f t="shared" ca="1" si="22"/>
        <v>67</v>
      </c>
      <c r="C694" s="1">
        <f t="shared" ref="C694:C757" ca="1" si="23">IF(B694&lt;0,0,IF(B694&gt;100,100,B694))</f>
        <v>67</v>
      </c>
      <c r="D694" s="2">
        <f ca="1">(C694-$M$2)^2</f>
        <v>307.33596099999994</v>
      </c>
      <c r="E694" s="4"/>
      <c r="F694" s="6">
        <f ca="1">(C694-$M$2)/$M$5*10+50</f>
        <v>58.642369517886095</v>
      </c>
    </row>
    <row r="695" spans="1:6" x14ac:dyDescent="0.4">
      <c r="A695" s="1">
        <v>693</v>
      </c>
      <c r="B695" s="1">
        <f t="shared" ca="1" si="22"/>
        <v>37</v>
      </c>
      <c r="C695" s="1">
        <f t="shared" ca="1" si="23"/>
        <v>37</v>
      </c>
      <c r="D695" s="2">
        <f ca="1">(C695-$M$2)^2</f>
        <v>155.47596100000004</v>
      </c>
      <c r="E695" s="4"/>
      <c r="F695" s="6">
        <f ca="1">(C695-$M$2)/$M$5*10+50</f>
        <v>43.853077090951928</v>
      </c>
    </row>
    <row r="696" spans="1:6" x14ac:dyDescent="0.4">
      <c r="A696" s="1">
        <v>694</v>
      </c>
      <c r="B696" s="1">
        <f t="shared" ca="1" si="22"/>
        <v>26</v>
      </c>
      <c r="C696" s="1">
        <f t="shared" ca="1" si="23"/>
        <v>26</v>
      </c>
      <c r="D696" s="2">
        <f ca="1">(C696-$M$2)^2</f>
        <v>550.79396100000008</v>
      </c>
      <c r="E696" s="4"/>
      <c r="F696" s="6">
        <f ca="1">(C696-$M$2)/$M$5*10+50</f>
        <v>38.430336534409399</v>
      </c>
    </row>
    <row r="697" spans="1:6" x14ac:dyDescent="0.4">
      <c r="A697" s="1">
        <v>695</v>
      </c>
      <c r="B697" s="1">
        <f t="shared" ca="1" si="22"/>
        <v>67</v>
      </c>
      <c r="C697" s="1">
        <f t="shared" ca="1" si="23"/>
        <v>67</v>
      </c>
      <c r="D697" s="2">
        <f ca="1">(C697-$M$2)^2</f>
        <v>307.33596099999994</v>
      </c>
      <c r="E697" s="4"/>
      <c r="F697" s="6">
        <f ca="1">(C697-$M$2)/$M$5*10+50</f>
        <v>58.642369517886095</v>
      </c>
    </row>
    <row r="698" spans="1:6" x14ac:dyDescent="0.4">
      <c r="A698" s="1">
        <v>696</v>
      </c>
      <c r="B698" s="1">
        <f t="shared" ca="1" si="22"/>
        <v>51</v>
      </c>
      <c r="C698" s="1">
        <f t="shared" ca="1" si="23"/>
        <v>51</v>
      </c>
      <c r="D698" s="2">
        <f ca="1">(C698-$M$2)^2</f>
        <v>2.3439609999999962</v>
      </c>
      <c r="E698" s="4"/>
      <c r="F698" s="6">
        <f ca="1">(C698-$M$2)/$M$5*10+50</f>
        <v>50.754746890187874</v>
      </c>
    </row>
    <row r="699" spans="1:6" x14ac:dyDescent="0.4">
      <c r="A699" s="1">
        <v>697</v>
      </c>
      <c r="B699" s="1">
        <f t="shared" ca="1" si="22"/>
        <v>40</v>
      </c>
      <c r="C699" s="1">
        <f t="shared" ca="1" si="23"/>
        <v>40</v>
      </c>
      <c r="D699" s="2">
        <f ca="1">(C699-$M$2)^2</f>
        <v>89.661961000000019</v>
      </c>
      <c r="E699" s="4"/>
      <c r="F699" s="6">
        <f ca="1">(C699-$M$2)/$M$5*10+50</f>
        <v>45.332006333645346</v>
      </c>
    </row>
    <row r="700" spans="1:6" x14ac:dyDescent="0.4">
      <c r="A700" s="1">
        <v>698</v>
      </c>
      <c r="B700" s="1">
        <f t="shared" ca="1" si="22"/>
        <v>23</v>
      </c>
      <c r="C700" s="1">
        <f t="shared" ca="1" si="23"/>
        <v>23</v>
      </c>
      <c r="D700" s="2">
        <f ca="1">(C700-$M$2)^2</f>
        <v>700.60796100000005</v>
      </c>
      <c r="E700" s="4"/>
      <c r="F700" s="6">
        <f ca="1">(C700-$M$2)/$M$5*10+50</f>
        <v>36.951407291715981</v>
      </c>
    </row>
    <row r="701" spans="1:6" x14ac:dyDescent="0.4">
      <c r="A701" s="1">
        <v>699</v>
      </c>
      <c r="B701" s="1">
        <f t="shared" ca="1" si="22"/>
        <v>56</v>
      </c>
      <c r="C701" s="1">
        <f t="shared" ca="1" si="23"/>
        <v>56</v>
      </c>
      <c r="D701" s="2">
        <f ca="1">(C701-$M$2)^2</f>
        <v>42.653960999999981</v>
      </c>
      <c r="E701" s="4"/>
      <c r="F701" s="6">
        <f ca="1">(C701-$M$2)/$M$5*10+50</f>
        <v>53.219628961343567</v>
      </c>
    </row>
    <row r="702" spans="1:6" x14ac:dyDescent="0.4">
      <c r="A702" s="1">
        <v>700</v>
      </c>
      <c r="B702" s="1">
        <f t="shared" ca="1" si="22"/>
        <v>40</v>
      </c>
      <c r="C702" s="1">
        <f t="shared" ca="1" si="23"/>
        <v>40</v>
      </c>
      <c r="D702" s="2">
        <f ca="1">(C702-$M$2)^2</f>
        <v>89.661961000000019</v>
      </c>
      <c r="E702" s="4"/>
      <c r="F702" s="6">
        <f ca="1">(C702-$M$2)/$M$5*10+50</f>
        <v>45.332006333645346</v>
      </c>
    </row>
    <row r="703" spans="1:6" x14ac:dyDescent="0.4">
      <c r="A703" s="1">
        <v>701</v>
      </c>
      <c r="B703" s="1">
        <f t="shared" ca="1" si="22"/>
        <v>44</v>
      </c>
      <c r="C703" s="1">
        <f t="shared" ca="1" si="23"/>
        <v>44</v>
      </c>
      <c r="D703" s="2">
        <f ca="1">(C703-$M$2)^2</f>
        <v>29.909961000000013</v>
      </c>
      <c r="E703" s="4"/>
      <c r="F703" s="6">
        <f ca="1">(C703-$M$2)/$M$5*10+50</f>
        <v>47.303911990569901</v>
      </c>
    </row>
    <row r="704" spans="1:6" x14ac:dyDescent="0.4">
      <c r="A704" s="1">
        <v>702</v>
      </c>
      <c r="B704" s="1">
        <f t="shared" ca="1" si="22"/>
        <v>50</v>
      </c>
      <c r="C704" s="1">
        <f t="shared" ca="1" si="23"/>
        <v>50</v>
      </c>
      <c r="D704" s="2">
        <f ca="1">(C704-$M$2)^2</f>
        <v>0.28196099999999874</v>
      </c>
      <c r="E704" s="4"/>
      <c r="F704" s="6">
        <f ca="1">(C704-$M$2)/$M$5*10+50</f>
        <v>50.261770475956737</v>
      </c>
    </row>
    <row r="705" spans="1:6" x14ac:dyDescent="0.4">
      <c r="A705" s="1">
        <v>703</v>
      </c>
      <c r="B705" s="1">
        <f t="shared" ca="1" si="22"/>
        <v>7</v>
      </c>
      <c r="C705" s="1">
        <f t="shared" ca="1" si="23"/>
        <v>7</v>
      </c>
      <c r="D705" s="2">
        <f ca="1">(C705-$M$2)^2</f>
        <v>1803.6159610000002</v>
      </c>
      <c r="E705" s="4"/>
      <c r="F705" s="6">
        <f ca="1">(C705-$M$2)/$M$5*10+50</f>
        <v>29.06378466401776</v>
      </c>
    </row>
    <row r="706" spans="1:6" x14ac:dyDescent="0.4">
      <c r="A706" s="1">
        <v>704</v>
      </c>
      <c r="B706" s="1">
        <f t="shared" ref="B706:B769" ca="1" si="24">INT(_xlfn.NORM.INV(RAND(),50,20))</f>
        <v>83</v>
      </c>
      <c r="C706" s="1">
        <f t="shared" ca="1" si="23"/>
        <v>83</v>
      </c>
      <c r="D706" s="2">
        <f ca="1">(C706-$M$2)^2</f>
        <v>1124.327961</v>
      </c>
      <c r="E706" s="4"/>
      <c r="F706" s="6">
        <f ca="1">(C706-$M$2)/$M$5*10+50</f>
        <v>66.529992145584316</v>
      </c>
    </row>
    <row r="707" spans="1:6" x14ac:dyDescent="0.4">
      <c r="A707" s="1">
        <v>705</v>
      </c>
      <c r="B707" s="1">
        <f t="shared" ca="1" si="24"/>
        <v>58</v>
      </c>
      <c r="C707" s="1">
        <f t="shared" ca="1" si="23"/>
        <v>58</v>
      </c>
      <c r="D707" s="2">
        <f ca="1">(C707-$M$2)^2</f>
        <v>72.777960999999976</v>
      </c>
      <c r="E707" s="4"/>
      <c r="F707" s="6">
        <f ca="1">(C707-$M$2)/$M$5*10+50</f>
        <v>54.205581789805848</v>
      </c>
    </row>
    <row r="708" spans="1:6" x14ac:dyDescent="0.4">
      <c r="A708" s="1">
        <v>706</v>
      </c>
      <c r="B708" s="1">
        <f t="shared" ca="1" si="24"/>
        <v>22</v>
      </c>
      <c r="C708" s="1">
        <f t="shared" ca="1" si="23"/>
        <v>22</v>
      </c>
      <c r="D708" s="2">
        <f ca="1">(C708-$M$2)^2</f>
        <v>754.54596100000003</v>
      </c>
      <c r="E708" s="4"/>
      <c r="F708" s="6">
        <f ca="1">(C708-$M$2)/$M$5*10+50</f>
        <v>36.458430877484844</v>
      </c>
    </row>
    <row r="709" spans="1:6" x14ac:dyDescent="0.4">
      <c r="A709" s="1">
        <v>707</v>
      </c>
      <c r="B709" s="1">
        <f t="shared" ca="1" si="24"/>
        <v>83</v>
      </c>
      <c r="C709" s="1">
        <f t="shared" ca="1" si="23"/>
        <v>83</v>
      </c>
      <c r="D709" s="2">
        <f ca="1">(C709-$M$2)^2</f>
        <v>1124.327961</v>
      </c>
      <c r="E709" s="4"/>
      <c r="F709" s="6">
        <f ca="1">(C709-$M$2)/$M$5*10+50</f>
        <v>66.529992145584316</v>
      </c>
    </row>
    <row r="710" spans="1:6" x14ac:dyDescent="0.4">
      <c r="A710" s="1">
        <v>708</v>
      </c>
      <c r="B710" s="1">
        <f t="shared" ca="1" si="24"/>
        <v>52</v>
      </c>
      <c r="C710" s="1">
        <f t="shared" ca="1" si="23"/>
        <v>52</v>
      </c>
      <c r="D710" s="2">
        <f ca="1">(C710-$M$2)^2</f>
        <v>6.4059609999999942</v>
      </c>
      <c r="E710" s="4"/>
      <c r="F710" s="6">
        <f ca="1">(C710-$M$2)/$M$5*10+50</f>
        <v>51.247723304419011</v>
      </c>
    </row>
    <row r="711" spans="1:6" x14ac:dyDescent="0.4">
      <c r="A711" s="1">
        <v>709</v>
      </c>
      <c r="B711" s="1">
        <f t="shared" ca="1" si="24"/>
        <v>25</v>
      </c>
      <c r="C711" s="1">
        <f t="shared" ca="1" si="23"/>
        <v>25</v>
      </c>
      <c r="D711" s="2">
        <f ca="1">(C711-$M$2)^2</f>
        <v>598.73196100000007</v>
      </c>
      <c r="E711" s="4"/>
      <c r="F711" s="6">
        <f ca="1">(C711-$M$2)/$M$5*10+50</f>
        <v>37.937360120178262</v>
      </c>
    </row>
    <row r="712" spans="1:6" x14ac:dyDescent="0.4">
      <c r="A712" s="1">
        <v>710</v>
      </c>
      <c r="B712" s="1">
        <f t="shared" ca="1" si="24"/>
        <v>49</v>
      </c>
      <c r="C712" s="1">
        <f t="shared" ca="1" si="23"/>
        <v>49</v>
      </c>
      <c r="D712" s="2">
        <f ca="1">(C712-$M$2)^2</f>
        <v>0.21996100000000113</v>
      </c>
      <c r="E712" s="4"/>
      <c r="F712" s="6">
        <f ca="1">(C712-$M$2)/$M$5*10+50</f>
        <v>49.768794061725593</v>
      </c>
    </row>
    <row r="713" spans="1:6" x14ac:dyDescent="0.4">
      <c r="A713" s="1">
        <v>711</v>
      </c>
      <c r="B713" s="1">
        <f t="shared" ca="1" si="24"/>
        <v>74</v>
      </c>
      <c r="C713" s="1">
        <f t="shared" ca="1" si="23"/>
        <v>74</v>
      </c>
      <c r="D713" s="2">
        <f ca="1">(C713-$M$2)^2</f>
        <v>601.76996099999997</v>
      </c>
      <c r="E713" s="4"/>
      <c r="F713" s="6">
        <f ca="1">(C713-$M$2)/$M$5*10+50</f>
        <v>62.093204417504069</v>
      </c>
    </row>
    <row r="714" spans="1:6" x14ac:dyDescent="0.4">
      <c r="A714" s="1">
        <v>712</v>
      </c>
      <c r="B714" s="1">
        <f t="shared" ca="1" si="24"/>
        <v>55</v>
      </c>
      <c r="C714" s="1">
        <f t="shared" ca="1" si="23"/>
        <v>55</v>
      </c>
      <c r="D714" s="2">
        <f ca="1">(C714-$M$2)^2</f>
        <v>30.591960999999987</v>
      </c>
      <c r="E714" s="4"/>
      <c r="F714" s="6">
        <f ca="1">(C714-$M$2)/$M$5*10+50</f>
        <v>52.72665254711243</v>
      </c>
    </row>
    <row r="715" spans="1:6" x14ac:dyDescent="0.4">
      <c r="A715" s="1">
        <v>713</v>
      </c>
      <c r="B715" s="1">
        <f t="shared" ca="1" si="24"/>
        <v>54</v>
      </c>
      <c r="C715" s="1">
        <f t="shared" ca="1" si="23"/>
        <v>54</v>
      </c>
      <c r="D715" s="2">
        <f ca="1">(C715-$M$2)^2</f>
        <v>20.529960999999989</v>
      </c>
      <c r="E715" s="4"/>
      <c r="F715" s="6">
        <f ca="1">(C715-$M$2)/$M$5*10+50</f>
        <v>52.233676132881293</v>
      </c>
    </row>
    <row r="716" spans="1:6" x14ac:dyDescent="0.4">
      <c r="A716" s="1">
        <v>714</v>
      </c>
      <c r="B716" s="1">
        <f t="shared" ca="1" si="24"/>
        <v>71</v>
      </c>
      <c r="C716" s="1">
        <f t="shared" ca="1" si="23"/>
        <v>71</v>
      </c>
      <c r="D716" s="2">
        <f ca="1">(C716-$M$2)^2</f>
        <v>463.58396099999993</v>
      </c>
      <c r="E716" s="4"/>
      <c r="F716" s="6">
        <f ca="1">(C716-$M$2)/$M$5*10+50</f>
        <v>60.614275174810651</v>
      </c>
    </row>
    <row r="717" spans="1:6" x14ac:dyDescent="0.4">
      <c r="A717" s="1">
        <v>715</v>
      </c>
      <c r="B717" s="1">
        <f t="shared" ca="1" si="24"/>
        <v>27</v>
      </c>
      <c r="C717" s="1">
        <f t="shared" ca="1" si="23"/>
        <v>27</v>
      </c>
      <c r="D717" s="2">
        <f ca="1">(C717-$M$2)^2</f>
        <v>504.85596100000004</v>
      </c>
      <c r="E717" s="4"/>
      <c r="F717" s="6">
        <f ca="1">(C717-$M$2)/$M$5*10+50</f>
        <v>38.923312948640536</v>
      </c>
    </row>
    <row r="718" spans="1:6" x14ac:dyDescent="0.4">
      <c r="A718" s="1">
        <v>716</v>
      </c>
      <c r="B718" s="1">
        <f t="shared" ca="1" si="24"/>
        <v>77</v>
      </c>
      <c r="C718" s="1">
        <f t="shared" ca="1" si="23"/>
        <v>77</v>
      </c>
      <c r="D718" s="2">
        <f ca="1">(C718-$M$2)^2</f>
        <v>757.95596099999989</v>
      </c>
      <c r="E718" s="4"/>
      <c r="F718" s="6">
        <f ca="1">(C718-$M$2)/$M$5*10+50</f>
        <v>63.572133660197487</v>
      </c>
    </row>
    <row r="719" spans="1:6" x14ac:dyDescent="0.4">
      <c r="A719" s="1">
        <v>717</v>
      </c>
      <c r="B719" s="1">
        <f t="shared" ca="1" si="24"/>
        <v>46</v>
      </c>
      <c r="C719" s="1">
        <f t="shared" ca="1" si="23"/>
        <v>46</v>
      </c>
      <c r="D719" s="2">
        <f ca="1">(C719-$M$2)^2</f>
        <v>12.033961000000009</v>
      </c>
      <c r="E719" s="4"/>
      <c r="F719" s="6">
        <f ca="1">(C719-$M$2)/$M$5*10+50</f>
        <v>48.289864819032175</v>
      </c>
    </row>
    <row r="720" spans="1:6" x14ac:dyDescent="0.4">
      <c r="A720" s="1">
        <v>718</v>
      </c>
      <c r="B720" s="1">
        <f t="shared" ca="1" si="24"/>
        <v>83</v>
      </c>
      <c r="C720" s="1">
        <f t="shared" ca="1" si="23"/>
        <v>83</v>
      </c>
      <c r="D720" s="2">
        <f ca="1">(C720-$M$2)^2</f>
        <v>1124.327961</v>
      </c>
      <c r="E720" s="4"/>
      <c r="F720" s="6">
        <f ca="1">(C720-$M$2)/$M$5*10+50</f>
        <v>66.529992145584316</v>
      </c>
    </row>
    <row r="721" spans="1:6" x14ac:dyDescent="0.4">
      <c r="A721" s="1">
        <v>719</v>
      </c>
      <c r="B721" s="1">
        <f t="shared" ca="1" si="24"/>
        <v>41</v>
      </c>
      <c r="C721" s="1">
        <f t="shared" ca="1" si="23"/>
        <v>41</v>
      </c>
      <c r="D721" s="2">
        <f ca="1">(C721-$M$2)^2</f>
        <v>71.723961000000017</v>
      </c>
      <c r="E721" s="4"/>
      <c r="F721" s="6">
        <f ca="1">(C721-$M$2)/$M$5*10+50</f>
        <v>45.824982747876483</v>
      </c>
    </row>
    <row r="722" spans="1:6" x14ac:dyDescent="0.4">
      <c r="A722" s="1">
        <v>720</v>
      </c>
      <c r="B722" s="1">
        <f t="shared" ca="1" si="24"/>
        <v>20</v>
      </c>
      <c r="C722" s="1">
        <f t="shared" ca="1" si="23"/>
        <v>20</v>
      </c>
      <c r="D722" s="2">
        <f ca="1">(C722-$M$2)^2</f>
        <v>868.42196100000012</v>
      </c>
      <c r="E722" s="4"/>
      <c r="F722" s="6">
        <f ca="1">(C722-$M$2)/$M$5*10+50</f>
        <v>35.47247804902257</v>
      </c>
    </row>
    <row r="723" spans="1:6" x14ac:dyDescent="0.4">
      <c r="A723" s="1">
        <v>721</v>
      </c>
      <c r="B723" s="1">
        <f t="shared" ca="1" si="24"/>
        <v>52</v>
      </c>
      <c r="C723" s="1">
        <f t="shared" ca="1" si="23"/>
        <v>52</v>
      </c>
      <c r="D723" s="2">
        <f ca="1">(C723-$M$2)^2</f>
        <v>6.4059609999999942</v>
      </c>
      <c r="E723" s="4"/>
      <c r="F723" s="6">
        <f ca="1">(C723-$M$2)/$M$5*10+50</f>
        <v>51.247723304419011</v>
      </c>
    </row>
    <row r="724" spans="1:6" x14ac:dyDescent="0.4">
      <c r="A724" s="1">
        <v>722</v>
      </c>
      <c r="B724" s="1">
        <f t="shared" ca="1" si="24"/>
        <v>95</v>
      </c>
      <c r="C724" s="1">
        <f t="shared" ca="1" si="23"/>
        <v>95</v>
      </c>
      <c r="D724" s="2">
        <f ca="1">(C724-$M$2)^2</f>
        <v>2073.0719610000001</v>
      </c>
      <c r="E724" s="4"/>
      <c r="F724" s="6">
        <f ca="1">(C724-$M$2)/$M$5*10+50</f>
        <v>72.445709116357989</v>
      </c>
    </row>
    <row r="725" spans="1:6" x14ac:dyDescent="0.4">
      <c r="A725" s="1">
        <v>723</v>
      </c>
      <c r="B725" s="1">
        <f t="shared" ca="1" si="24"/>
        <v>19</v>
      </c>
      <c r="C725" s="1">
        <f t="shared" ca="1" si="23"/>
        <v>19</v>
      </c>
      <c r="D725" s="2">
        <f ca="1">(C725-$M$2)^2</f>
        <v>928.35996100000011</v>
      </c>
      <c r="E725" s="4"/>
      <c r="F725" s="6">
        <f ca="1">(C725-$M$2)/$M$5*10+50</f>
        <v>34.979501634791426</v>
      </c>
    </row>
    <row r="726" spans="1:6" x14ac:dyDescent="0.4">
      <c r="A726" s="1">
        <v>724</v>
      </c>
      <c r="B726" s="1">
        <f t="shared" ca="1" si="24"/>
        <v>9</v>
      </c>
      <c r="C726" s="1">
        <f t="shared" ca="1" si="23"/>
        <v>9</v>
      </c>
      <c r="D726" s="2">
        <f ca="1">(C726-$M$2)^2</f>
        <v>1637.739961</v>
      </c>
      <c r="E726" s="4"/>
      <c r="F726" s="6">
        <f ca="1">(C726-$M$2)/$M$5*10+50</f>
        <v>30.049737492480038</v>
      </c>
    </row>
    <row r="727" spans="1:6" x14ac:dyDescent="0.4">
      <c r="A727" s="1">
        <v>725</v>
      </c>
      <c r="B727" s="1">
        <f t="shared" ca="1" si="24"/>
        <v>52</v>
      </c>
      <c r="C727" s="1">
        <f t="shared" ca="1" si="23"/>
        <v>52</v>
      </c>
      <c r="D727" s="2">
        <f ca="1">(C727-$M$2)^2</f>
        <v>6.4059609999999942</v>
      </c>
      <c r="E727" s="4"/>
      <c r="F727" s="6">
        <f ca="1">(C727-$M$2)/$M$5*10+50</f>
        <v>51.247723304419011</v>
      </c>
    </row>
    <row r="728" spans="1:6" x14ac:dyDescent="0.4">
      <c r="A728" s="1">
        <v>726</v>
      </c>
      <c r="B728" s="1">
        <f t="shared" ca="1" si="24"/>
        <v>7</v>
      </c>
      <c r="C728" s="1">
        <f t="shared" ca="1" si="23"/>
        <v>7</v>
      </c>
      <c r="D728" s="2">
        <f ca="1">(C728-$M$2)^2</f>
        <v>1803.6159610000002</v>
      </c>
      <c r="E728" s="4"/>
      <c r="F728" s="6">
        <f ca="1">(C728-$M$2)/$M$5*10+50</f>
        <v>29.06378466401776</v>
      </c>
    </row>
    <row r="729" spans="1:6" x14ac:dyDescent="0.4">
      <c r="A729" s="1">
        <v>727</v>
      </c>
      <c r="B729" s="1">
        <f t="shared" ca="1" si="24"/>
        <v>42</v>
      </c>
      <c r="C729" s="1">
        <f t="shared" ca="1" si="23"/>
        <v>42</v>
      </c>
      <c r="D729" s="2">
        <f ca="1">(C729-$M$2)^2</f>
        <v>55.785961000000015</v>
      </c>
      <c r="E729" s="4"/>
      <c r="F729" s="6">
        <f ca="1">(C729-$M$2)/$M$5*10+50</f>
        <v>46.31795916210762</v>
      </c>
    </row>
    <row r="730" spans="1:6" x14ac:dyDescent="0.4">
      <c r="A730" s="1">
        <v>728</v>
      </c>
      <c r="B730" s="1">
        <f t="shared" ca="1" si="24"/>
        <v>37</v>
      </c>
      <c r="C730" s="1">
        <f t="shared" ca="1" si="23"/>
        <v>37</v>
      </c>
      <c r="D730" s="2">
        <f ca="1">(C730-$M$2)^2</f>
        <v>155.47596100000004</v>
      </c>
      <c r="E730" s="4"/>
      <c r="F730" s="6">
        <f ca="1">(C730-$M$2)/$M$5*10+50</f>
        <v>43.853077090951928</v>
      </c>
    </row>
    <row r="731" spans="1:6" x14ac:dyDescent="0.4">
      <c r="A731" s="1">
        <v>729</v>
      </c>
      <c r="B731" s="1">
        <f t="shared" ca="1" si="24"/>
        <v>31</v>
      </c>
      <c r="C731" s="1">
        <f t="shared" ca="1" si="23"/>
        <v>31</v>
      </c>
      <c r="D731" s="2">
        <f ca="1">(C731-$M$2)^2</f>
        <v>341.10396100000003</v>
      </c>
      <c r="E731" s="4"/>
      <c r="F731" s="6">
        <f ca="1">(C731-$M$2)/$M$5*10+50</f>
        <v>40.895218605565091</v>
      </c>
    </row>
    <row r="732" spans="1:6" x14ac:dyDescent="0.4">
      <c r="A732" s="1">
        <v>730</v>
      </c>
      <c r="B732" s="1">
        <f t="shared" ca="1" si="24"/>
        <v>63</v>
      </c>
      <c r="C732" s="1">
        <f t="shared" ca="1" si="23"/>
        <v>63</v>
      </c>
      <c r="D732" s="2">
        <f ca="1">(C732-$M$2)^2</f>
        <v>183.08796099999998</v>
      </c>
      <c r="E732" s="4"/>
      <c r="F732" s="6">
        <f ca="1">(C732-$M$2)/$M$5*10+50</f>
        <v>56.67046386096154</v>
      </c>
    </row>
    <row r="733" spans="1:6" x14ac:dyDescent="0.4">
      <c r="A733" s="1">
        <v>731</v>
      </c>
      <c r="B733" s="1">
        <f t="shared" ca="1" si="24"/>
        <v>67</v>
      </c>
      <c r="C733" s="1">
        <f t="shared" ca="1" si="23"/>
        <v>67</v>
      </c>
      <c r="D733" s="2">
        <f ca="1">(C733-$M$2)^2</f>
        <v>307.33596099999994</v>
      </c>
      <c r="E733" s="4"/>
      <c r="F733" s="6">
        <f ca="1">(C733-$M$2)/$M$5*10+50</f>
        <v>58.642369517886095</v>
      </c>
    </row>
    <row r="734" spans="1:6" x14ac:dyDescent="0.4">
      <c r="A734" s="1">
        <v>732</v>
      </c>
      <c r="B734" s="1">
        <f t="shared" ca="1" si="24"/>
        <v>21</v>
      </c>
      <c r="C734" s="1">
        <f t="shared" ca="1" si="23"/>
        <v>21</v>
      </c>
      <c r="D734" s="2">
        <f ca="1">(C734-$M$2)^2</f>
        <v>810.48396100000002</v>
      </c>
      <c r="E734" s="4"/>
      <c r="F734" s="6">
        <f ca="1">(C734-$M$2)/$M$5*10+50</f>
        <v>35.965454463253707</v>
      </c>
    </row>
    <row r="735" spans="1:6" x14ac:dyDescent="0.4">
      <c r="A735" s="1">
        <v>733</v>
      </c>
      <c r="B735" s="1">
        <f t="shared" ca="1" si="24"/>
        <v>86</v>
      </c>
      <c r="C735" s="1">
        <f t="shared" ca="1" si="23"/>
        <v>86</v>
      </c>
      <c r="D735" s="2">
        <f ca="1">(C735-$M$2)^2</f>
        <v>1334.5139609999999</v>
      </c>
      <c r="E735" s="4"/>
      <c r="F735" s="6">
        <f ca="1">(C735-$M$2)/$M$5*10+50</f>
        <v>68.008921388277741</v>
      </c>
    </row>
    <row r="736" spans="1:6" x14ac:dyDescent="0.4">
      <c r="A736" s="1">
        <v>734</v>
      </c>
      <c r="B736" s="1">
        <f t="shared" ca="1" si="24"/>
        <v>82</v>
      </c>
      <c r="C736" s="1">
        <f t="shared" ca="1" si="23"/>
        <v>82</v>
      </c>
      <c r="D736" s="2">
        <f ca="1">(C736-$M$2)^2</f>
        <v>1058.2659609999998</v>
      </c>
      <c r="E736" s="4"/>
      <c r="F736" s="6">
        <f ca="1">(C736-$M$2)/$M$5*10+50</f>
        <v>66.037015731353179</v>
      </c>
    </row>
    <row r="737" spans="1:6" x14ac:dyDescent="0.4">
      <c r="A737" s="1">
        <v>735</v>
      </c>
      <c r="B737" s="1">
        <f t="shared" ca="1" si="24"/>
        <v>53</v>
      </c>
      <c r="C737" s="1">
        <f t="shared" ca="1" si="23"/>
        <v>53</v>
      </c>
      <c r="D737" s="2">
        <f ca="1">(C737-$M$2)^2</f>
        <v>12.467960999999992</v>
      </c>
      <c r="E737" s="4"/>
      <c r="F737" s="6">
        <f ca="1">(C737-$M$2)/$M$5*10+50</f>
        <v>51.740699718650148</v>
      </c>
    </row>
    <row r="738" spans="1:6" x14ac:dyDescent="0.4">
      <c r="A738" s="1">
        <v>736</v>
      </c>
      <c r="B738" s="1">
        <f t="shared" ca="1" si="24"/>
        <v>54</v>
      </c>
      <c r="C738" s="1">
        <f t="shared" ca="1" si="23"/>
        <v>54</v>
      </c>
      <c r="D738" s="2">
        <f ca="1">(C738-$M$2)^2</f>
        <v>20.529960999999989</v>
      </c>
      <c r="E738" s="4"/>
      <c r="F738" s="6">
        <f ca="1">(C738-$M$2)/$M$5*10+50</f>
        <v>52.233676132881293</v>
      </c>
    </row>
    <row r="739" spans="1:6" x14ac:dyDescent="0.4">
      <c r="A739" s="1">
        <v>737</v>
      </c>
      <c r="B739" s="1">
        <f t="shared" ca="1" si="24"/>
        <v>16</v>
      </c>
      <c r="C739" s="1">
        <f t="shared" ca="1" si="23"/>
        <v>16</v>
      </c>
      <c r="D739" s="2">
        <f ca="1">(C739-$M$2)^2</f>
        <v>1120.1739610000002</v>
      </c>
      <c r="E739" s="4"/>
      <c r="F739" s="6">
        <f ca="1">(C739-$M$2)/$M$5*10+50</f>
        <v>33.500572392098007</v>
      </c>
    </row>
    <row r="740" spans="1:6" x14ac:dyDescent="0.4">
      <c r="A740" s="1">
        <v>738</v>
      </c>
      <c r="B740" s="1">
        <f t="shared" ca="1" si="24"/>
        <v>64</v>
      </c>
      <c r="C740" s="1">
        <f t="shared" ca="1" si="23"/>
        <v>64</v>
      </c>
      <c r="D740" s="2">
        <f ca="1">(C740-$M$2)^2</f>
        <v>211.14996099999996</v>
      </c>
      <c r="E740" s="4"/>
      <c r="F740" s="6">
        <f ca="1">(C740-$M$2)/$M$5*10+50</f>
        <v>57.163440275192677</v>
      </c>
    </row>
    <row r="741" spans="1:6" x14ac:dyDescent="0.4">
      <c r="A741" s="1">
        <v>739</v>
      </c>
      <c r="B741" s="1">
        <f t="shared" ca="1" si="24"/>
        <v>67</v>
      </c>
      <c r="C741" s="1">
        <f t="shared" ca="1" si="23"/>
        <v>67</v>
      </c>
      <c r="D741" s="2">
        <f ca="1">(C741-$M$2)^2</f>
        <v>307.33596099999994</v>
      </c>
      <c r="E741" s="4"/>
      <c r="F741" s="6">
        <f ca="1">(C741-$M$2)/$M$5*10+50</f>
        <v>58.642369517886095</v>
      </c>
    </row>
    <row r="742" spans="1:6" x14ac:dyDescent="0.4">
      <c r="A742" s="1">
        <v>740</v>
      </c>
      <c r="B742" s="1">
        <f t="shared" ca="1" si="24"/>
        <v>30</v>
      </c>
      <c r="C742" s="1">
        <f t="shared" ca="1" si="23"/>
        <v>30</v>
      </c>
      <c r="D742" s="2">
        <f ca="1">(C742-$M$2)^2</f>
        <v>379.04196100000007</v>
      </c>
      <c r="E742" s="4"/>
      <c r="F742" s="6">
        <f ca="1">(C742-$M$2)/$M$5*10+50</f>
        <v>40.402242191333954</v>
      </c>
    </row>
    <row r="743" spans="1:6" x14ac:dyDescent="0.4">
      <c r="A743" s="1">
        <v>741</v>
      </c>
      <c r="B743" s="1">
        <f t="shared" ca="1" si="24"/>
        <v>42</v>
      </c>
      <c r="C743" s="1">
        <f t="shared" ca="1" si="23"/>
        <v>42</v>
      </c>
      <c r="D743" s="2">
        <f ca="1">(C743-$M$2)^2</f>
        <v>55.785961000000015</v>
      </c>
      <c r="E743" s="4"/>
      <c r="F743" s="6">
        <f ca="1">(C743-$M$2)/$M$5*10+50</f>
        <v>46.31795916210762</v>
      </c>
    </row>
    <row r="744" spans="1:6" x14ac:dyDescent="0.4">
      <c r="A744" s="1">
        <v>742</v>
      </c>
      <c r="B744" s="1">
        <f t="shared" ca="1" si="24"/>
        <v>45</v>
      </c>
      <c r="C744" s="1">
        <f t="shared" ca="1" si="23"/>
        <v>45</v>
      </c>
      <c r="D744" s="2">
        <f ca="1">(C744-$M$2)^2</f>
        <v>19.971961000000011</v>
      </c>
      <c r="E744" s="4"/>
      <c r="F744" s="6">
        <f ca="1">(C744-$M$2)/$M$5*10+50</f>
        <v>47.796888404801038</v>
      </c>
    </row>
    <row r="745" spans="1:6" x14ac:dyDescent="0.4">
      <c r="A745" s="1">
        <v>743</v>
      </c>
      <c r="B745" s="1">
        <f t="shared" ca="1" si="24"/>
        <v>41</v>
      </c>
      <c r="C745" s="1">
        <f t="shared" ca="1" si="23"/>
        <v>41</v>
      </c>
      <c r="D745" s="2">
        <f ca="1">(C745-$M$2)^2</f>
        <v>71.723961000000017</v>
      </c>
      <c r="E745" s="4"/>
      <c r="F745" s="6">
        <f ca="1">(C745-$M$2)/$M$5*10+50</f>
        <v>45.824982747876483</v>
      </c>
    </row>
    <row r="746" spans="1:6" x14ac:dyDescent="0.4">
      <c r="A746" s="1">
        <v>744</v>
      </c>
      <c r="B746" s="1">
        <f t="shared" ca="1" si="24"/>
        <v>29</v>
      </c>
      <c r="C746" s="1">
        <f t="shared" ca="1" si="23"/>
        <v>29</v>
      </c>
      <c r="D746" s="2">
        <f ca="1">(C746-$M$2)^2</f>
        <v>418.97996100000006</v>
      </c>
      <c r="E746" s="4"/>
      <c r="F746" s="6">
        <f ca="1">(C746-$M$2)/$M$5*10+50</f>
        <v>39.909265777102817</v>
      </c>
    </row>
    <row r="747" spans="1:6" x14ac:dyDescent="0.4">
      <c r="A747" s="1">
        <v>745</v>
      </c>
      <c r="B747" s="1">
        <f t="shared" ca="1" si="24"/>
        <v>24</v>
      </c>
      <c r="C747" s="1">
        <f t="shared" ca="1" si="23"/>
        <v>24</v>
      </c>
      <c r="D747" s="2">
        <f ca="1">(C747-$M$2)^2</f>
        <v>648.66996100000006</v>
      </c>
      <c r="E747" s="4"/>
      <c r="F747" s="6">
        <f ca="1">(C747-$M$2)/$M$5*10+50</f>
        <v>37.444383705947118</v>
      </c>
    </row>
    <row r="748" spans="1:6" x14ac:dyDescent="0.4">
      <c r="A748" s="1">
        <v>746</v>
      </c>
      <c r="B748" s="1">
        <f t="shared" ca="1" si="24"/>
        <v>51</v>
      </c>
      <c r="C748" s="1">
        <f t="shared" ca="1" si="23"/>
        <v>51</v>
      </c>
      <c r="D748" s="2">
        <f ca="1">(C748-$M$2)^2</f>
        <v>2.3439609999999962</v>
      </c>
      <c r="E748" s="4"/>
      <c r="F748" s="6">
        <f ca="1">(C748-$M$2)/$M$5*10+50</f>
        <v>50.754746890187874</v>
      </c>
    </row>
    <row r="749" spans="1:6" x14ac:dyDescent="0.4">
      <c r="A749" s="1">
        <v>747</v>
      </c>
      <c r="B749" s="1">
        <f t="shared" ca="1" si="24"/>
        <v>43</v>
      </c>
      <c r="C749" s="1">
        <f t="shared" ca="1" si="23"/>
        <v>43</v>
      </c>
      <c r="D749" s="2">
        <f ca="1">(C749-$M$2)^2</f>
        <v>41.847961000000012</v>
      </c>
      <c r="E749" s="4"/>
      <c r="F749" s="6">
        <f ca="1">(C749-$M$2)/$M$5*10+50</f>
        <v>46.810935576338764</v>
      </c>
    </row>
    <row r="750" spans="1:6" x14ac:dyDescent="0.4">
      <c r="A750" s="1">
        <v>748</v>
      </c>
      <c r="B750" s="1">
        <f t="shared" ca="1" si="24"/>
        <v>107</v>
      </c>
      <c r="C750" s="1">
        <f t="shared" ca="1" si="23"/>
        <v>100</v>
      </c>
      <c r="D750" s="2">
        <f ca="1">(C750-$M$2)^2</f>
        <v>2553.381961</v>
      </c>
      <c r="E750" s="4"/>
      <c r="F750" s="6">
        <f ca="1">(C750-$M$2)/$M$5*10+50</f>
        <v>74.910591187513688</v>
      </c>
    </row>
    <row r="751" spans="1:6" x14ac:dyDescent="0.4">
      <c r="A751" s="1">
        <v>749</v>
      </c>
      <c r="B751" s="1">
        <f t="shared" ca="1" si="24"/>
        <v>62</v>
      </c>
      <c r="C751" s="1">
        <f t="shared" ca="1" si="23"/>
        <v>62</v>
      </c>
      <c r="D751" s="2">
        <f ca="1">(C751-$M$2)^2</f>
        <v>157.02596099999997</v>
      </c>
      <c r="E751" s="4"/>
      <c r="F751" s="6">
        <f ca="1">(C751-$M$2)/$M$5*10+50</f>
        <v>56.177487446730403</v>
      </c>
    </row>
    <row r="752" spans="1:6" x14ac:dyDescent="0.4">
      <c r="A752" s="1">
        <v>750</v>
      </c>
      <c r="B752" s="1">
        <f t="shared" ca="1" si="24"/>
        <v>42</v>
      </c>
      <c r="C752" s="1">
        <f t="shared" ca="1" si="23"/>
        <v>42</v>
      </c>
      <c r="D752" s="2">
        <f ca="1">(C752-$M$2)^2</f>
        <v>55.785961000000015</v>
      </c>
      <c r="E752" s="4"/>
      <c r="F752" s="6">
        <f ca="1">(C752-$M$2)/$M$5*10+50</f>
        <v>46.31795916210762</v>
      </c>
    </row>
    <row r="753" spans="1:6" x14ac:dyDescent="0.4">
      <c r="A753" s="1">
        <v>751</v>
      </c>
      <c r="B753" s="1">
        <f t="shared" ca="1" si="24"/>
        <v>57</v>
      </c>
      <c r="C753" s="1">
        <f t="shared" ca="1" si="23"/>
        <v>57</v>
      </c>
      <c r="D753" s="2">
        <f ca="1">(C753-$M$2)^2</f>
        <v>56.715960999999979</v>
      </c>
      <c r="E753" s="4"/>
      <c r="F753" s="6">
        <f ca="1">(C753-$M$2)/$M$5*10+50</f>
        <v>53.712605375574704</v>
      </c>
    </row>
    <row r="754" spans="1:6" x14ac:dyDescent="0.4">
      <c r="A754" s="1">
        <v>752</v>
      </c>
      <c r="B754" s="1">
        <f t="shared" ca="1" si="24"/>
        <v>64</v>
      </c>
      <c r="C754" s="1">
        <f t="shared" ca="1" si="23"/>
        <v>64</v>
      </c>
      <c r="D754" s="2">
        <f ca="1">(C754-$M$2)^2</f>
        <v>211.14996099999996</v>
      </c>
      <c r="E754" s="4"/>
      <c r="F754" s="6">
        <f ca="1">(C754-$M$2)/$M$5*10+50</f>
        <v>57.163440275192677</v>
      </c>
    </row>
    <row r="755" spans="1:6" x14ac:dyDescent="0.4">
      <c r="A755" s="1">
        <v>753</v>
      </c>
      <c r="B755" s="1">
        <f t="shared" ca="1" si="24"/>
        <v>77</v>
      </c>
      <c r="C755" s="1">
        <f t="shared" ca="1" si="23"/>
        <v>77</v>
      </c>
      <c r="D755" s="2">
        <f ca="1">(C755-$M$2)^2</f>
        <v>757.95596099999989</v>
      </c>
      <c r="E755" s="4"/>
      <c r="F755" s="6">
        <f ca="1">(C755-$M$2)/$M$5*10+50</f>
        <v>63.572133660197487</v>
      </c>
    </row>
    <row r="756" spans="1:6" x14ac:dyDescent="0.4">
      <c r="A756" s="1">
        <v>754</v>
      </c>
      <c r="B756" s="1">
        <f t="shared" ca="1" si="24"/>
        <v>49</v>
      </c>
      <c r="C756" s="1">
        <f t="shared" ca="1" si="23"/>
        <v>49</v>
      </c>
      <c r="D756" s="2">
        <f ca="1">(C756-$M$2)^2</f>
        <v>0.21996100000000113</v>
      </c>
      <c r="E756" s="4"/>
      <c r="F756" s="6">
        <f ca="1">(C756-$M$2)/$M$5*10+50</f>
        <v>49.768794061725593</v>
      </c>
    </row>
    <row r="757" spans="1:6" x14ac:dyDescent="0.4">
      <c r="A757" s="1">
        <v>755</v>
      </c>
      <c r="B757" s="1">
        <f t="shared" ca="1" si="24"/>
        <v>73</v>
      </c>
      <c r="C757" s="1">
        <f t="shared" ca="1" si="23"/>
        <v>73</v>
      </c>
      <c r="D757" s="2">
        <f ca="1">(C757-$M$2)^2</f>
        <v>553.70796099999995</v>
      </c>
      <c r="E757" s="4"/>
      <c r="F757" s="6">
        <f ca="1">(C757-$M$2)/$M$5*10+50</f>
        <v>61.600228003272932</v>
      </c>
    </row>
    <row r="758" spans="1:6" x14ac:dyDescent="0.4">
      <c r="A758" s="1">
        <v>756</v>
      </c>
      <c r="B758" s="1">
        <f t="shared" ca="1" si="24"/>
        <v>51</v>
      </c>
      <c r="C758" s="1">
        <f t="shared" ref="C758:C821" ca="1" si="25">IF(B758&lt;0,0,IF(B758&gt;100,100,B758))</f>
        <v>51</v>
      </c>
      <c r="D758" s="2">
        <f ca="1">(C758-$M$2)^2</f>
        <v>2.3439609999999962</v>
      </c>
      <c r="E758" s="4"/>
      <c r="F758" s="6">
        <f ca="1">(C758-$M$2)/$M$5*10+50</f>
        <v>50.754746890187874</v>
      </c>
    </row>
    <row r="759" spans="1:6" x14ac:dyDescent="0.4">
      <c r="A759" s="1">
        <v>757</v>
      </c>
      <c r="B759" s="1">
        <f t="shared" ca="1" si="24"/>
        <v>42</v>
      </c>
      <c r="C759" s="1">
        <f t="shared" ca="1" si="25"/>
        <v>42</v>
      </c>
      <c r="D759" s="2">
        <f ca="1">(C759-$M$2)^2</f>
        <v>55.785961000000015</v>
      </c>
      <c r="E759" s="4"/>
      <c r="F759" s="6">
        <f ca="1">(C759-$M$2)/$M$5*10+50</f>
        <v>46.31795916210762</v>
      </c>
    </row>
    <row r="760" spans="1:6" x14ac:dyDescent="0.4">
      <c r="A760" s="1">
        <v>758</v>
      </c>
      <c r="B760" s="1">
        <f t="shared" ca="1" si="24"/>
        <v>52</v>
      </c>
      <c r="C760" s="1">
        <f t="shared" ca="1" si="25"/>
        <v>52</v>
      </c>
      <c r="D760" s="2">
        <f ca="1">(C760-$M$2)^2</f>
        <v>6.4059609999999942</v>
      </c>
      <c r="E760" s="4"/>
      <c r="F760" s="6">
        <f ca="1">(C760-$M$2)/$M$5*10+50</f>
        <v>51.247723304419011</v>
      </c>
    </row>
    <row r="761" spans="1:6" x14ac:dyDescent="0.4">
      <c r="A761" s="1">
        <v>759</v>
      </c>
      <c r="B761" s="1">
        <f t="shared" ca="1" si="24"/>
        <v>55</v>
      </c>
      <c r="C761" s="1">
        <f t="shared" ca="1" si="25"/>
        <v>55</v>
      </c>
      <c r="D761" s="2">
        <f ca="1">(C761-$M$2)^2</f>
        <v>30.591960999999987</v>
      </c>
      <c r="E761" s="4"/>
      <c r="F761" s="6">
        <f ca="1">(C761-$M$2)/$M$5*10+50</f>
        <v>52.72665254711243</v>
      </c>
    </row>
    <row r="762" spans="1:6" x14ac:dyDescent="0.4">
      <c r="A762" s="1">
        <v>760</v>
      </c>
      <c r="B762" s="1">
        <f t="shared" ca="1" si="24"/>
        <v>36</v>
      </c>
      <c r="C762" s="1">
        <f t="shared" ca="1" si="25"/>
        <v>36</v>
      </c>
      <c r="D762" s="2">
        <f ca="1">(C762-$M$2)^2</f>
        <v>181.41396100000003</v>
      </c>
      <c r="E762" s="4"/>
      <c r="F762" s="6">
        <f ca="1">(C762-$M$2)/$M$5*10+50</f>
        <v>43.360100676720791</v>
      </c>
    </row>
    <row r="763" spans="1:6" x14ac:dyDescent="0.4">
      <c r="A763" s="1">
        <v>761</v>
      </c>
      <c r="B763" s="1">
        <f t="shared" ca="1" si="24"/>
        <v>25</v>
      </c>
      <c r="C763" s="1">
        <f t="shared" ca="1" si="25"/>
        <v>25</v>
      </c>
      <c r="D763" s="2">
        <f ca="1">(C763-$M$2)^2</f>
        <v>598.73196100000007</v>
      </c>
      <c r="E763" s="4"/>
      <c r="F763" s="6">
        <f ca="1">(C763-$M$2)/$M$5*10+50</f>
        <v>37.937360120178262</v>
      </c>
    </row>
    <row r="764" spans="1:6" x14ac:dyDescent="0.4">
      <c r="A764" s="1">
        <v>762</v>
      </c>
      <c r="B764" s="1">
        <f t="shared" ca="1" si="24"/>
        <v>34</v>
      </c>
      <c r="C764" s="1">
        <f t="shared" ca="1" si="25"/>
        <v>34</v>
      </c>
      <c r="D764" s="2">
        <f ca="1">(C764-$M$2)^2</f>
        <v>239.28996100000003</v>
      </c>
      <c r="E764" s="4"/>
      <c r="F764" s="6">
        <f ca="1">(C764-$M$2)/$M$5*10+50</f>
        <v>42.374147848258509</v>
      </c>
    </row>
    <row r="765" spans="1:6" x14ac:dyDescent="0.4">
      <c r="A765" s="1">
        <v>763</v>
      </c>
      <c r="B765" s="1">
        <f t="shared" ca="1" si="24"/>
        <v>22</v>
      </c>
      <c r="C765" s="1">
        <f t="shared" ca="1" si="25"/>
        <v>22</v>
      </c>
      <c r="D765" s="2">
        <f ca="1">(C765-$M$2)^2</f>
        <v>754.54596100000003</v>
      </c>
      <c r="E765" s="4"/>
      <c r="F765" s="6">
        <f ca="1">(C765-$M$2)/$M$5*10+50</f>
        <v>36.458430877484844</v>
      </c>
    </row>
    <row r="766" spans="1:6" x14ac:dyDescent="0.4">
      <c r="A766" s="1">
        <v>764</v>
      </c>
      <c r="B766" s="1">
        <f t="shared" ca="1" si="24"/>
        <v>52</v>
      </c>
      <c r="C766" s="1">
        <f t="shared" ca="1" si="25"/>
        <v>52</v>
      </c>
      <c r="D766" s="2">
        <f ca="1">(C766-$M$2)^2</f>
        <v>6.4059609999999942</v>
      </c>
      <c r="E766" s="4"/>
      <c r="F766" s="6">
        <f ca="1">(C766-$M$2)/$M$5*10+50</f>
        <v>51.247723304419011</v>
      </c>
    </row>
    <row r="767" spans="1:6" x14ac:dyDescent="0.4">
      <c r="A767" s="1">
        <v>765</v>
      </c>
      <c r="B767" s="1">
        <f t="shared" ca="1" si="24"/>
        <v>59</v>
      </c>
      <c r="C767" s="1">
        <f t="shared" ca="1" si="25"/>
        <v>59</v>
      </c>
      <c r="D767" s="2">
        <f ca="1">(C767-$M$2)^2</f>
        <v>90.839960999999974</v>
      </c>
      <c r="E767" s="4"/>
      <c r="F767" s="6">
        <f ca="1">(C767-$M$2)/$M$5*10+50</f>
        <v>54.698558204036985</v>
      </c>
    </row>
    <row r="768" spans="1:6" x14ac:dyDescent="0.4">
      <c r="A768" s="1">
        <v>766</v>
      </c>
      <c r="B768" s="1">
        <f t="shared" ca="1" si="24"/>
        <v>51</v>
      </c>
      <c r="C768" s="1">
        <f t="shared" ca="1" si="25"/>
        <v>51</v>
      </c>
      <c r="D768" s="2">
        <f ca="1">(C768-$M$2)^2</f>
        <v>2.3439609999999962</v>
      </c>
      <c r="E768" s="4"/>
      <c r="F768" s="6">
        <f ca="1">(C768-$M$2)/$M$5*10+50</f>
        <v>50.754746890187874</v>
      </c>
    </row>
    <row r="769" spans="1:6" x14ac:dyDescent="0.4">
      <c r="A769" s="1">
        <v>767</v>
      </c>
      <c r="B769" s="1">
        <f t="shared" ca="1" si="24"/>
        <v>51</v>
      </c>
      <c r="C769" s="1">
        <f t="shared" ca="1" si="25"/>
        <v>51</v>
      </c>
      <c r="D769" s="2">
        <f ca="1">(C769-$M$2)^2</f>
        <v>2.3439609999999962</v>
      </c>
      <c r="E769" s="4"/>
      <c r="F769" s="6">
        <f ca="1">(C769-$M$2)/$M$5*10+50</f>
        <v>50.754746890187874</v>
      </c>
    </row>
    <row r="770" spans="1:6" x14ac:dyDescent="0.4">
      <c r="A770" s="1">
        <v>768</v>
      </c>
      <c r="B770" s="1">
        <f t="shared" ref="B770:B833" ca="1" si="26">INT(_xlfn.NORM.INV(RAND(),50,20))</f>
        <v>56</v>
      </c>
      <c r="C770" s="1">
        <f t="shared" ca="1" si="25"/>
        <v>56</v>
      </c>
      <c r="D770" s="2">
        <f ca="1">(C770-$M$2)^2</f>
        <v>42.653960999999981</v>
      </c>
      <c r="E770" s="4"/>
      <c r="F770" s="6">
        <f ca="1">(C770-$M$2)/$M$5*10+50</f>
        <v>53.219628961343567</v>
      </c>
    </row>
    <row r="771" spans="1:6" x14ac:dyDescent="0.4">
      <c r="A771" s="1">
        <v>769</v>
      </c>
      <c r="B771" s="1">
        <f t="shared" ca="1" si="26"/>
        <v>14</v>
      </c>
      <c r="C771" s="1">
        <f t="shared" ca="1" si="25"/>
        <v>14</v>
      </c>
      <c r="D771" s="2">
        <f ca="1">(C771-$M$2)^2</f>
        <v>1258.0499610000002</v>
      </c>
      <c r="E771" s="4"/>
      <c r="F771" s="6">
        <f ca="1">(C771-$M$2)/$M$5*10+50</f>
        <v>32.514619563635733</v>
      </c>
    </row>
    <row r="772" spans="1:6" x14ac:dyDescent="0.4">
      <c r="A772" s="1">
        <v>770</v>
      </c>
      <c r="B772" s="1">
        <f t="shared" ca="1" si="26"/>
        <v>51</v>
      </c>
      <c r="C772" s="1">
        <f t="shared" ca="1" si="25"/>
        <v>51</v>
      </c>
      <c r="D772" s="2">
        <f ca="1">(C772-$M$2)^2</f>
        <v>2.3439609999999962</v>
      </c>
      <c r="E772" s="4"/>
      <c r="F772" s="6">
        <f ca="1">(C772-$M$2)/$M$5*10+50</f>
        <v>50.754746890187874</v>
      </c>
    </row>
    <row r="773" spans="1:6" x14ac:dyDescent="0.4">
      <c r="A773" s="1">
        <v>771</v>
      </c>
      <c r="B773" s="1">
        <f t="shared" ca="1" si="26"/>
        <v>31</v>
      </c>
      <c r="C773" s="1">
        <f t="shared" ca="1" si="25"/>
        <v>31</v>
      </c>
      <c r="D773" s="2">
        <f ca="1">(C773-$M$2)^2</f>
        <v>341.10396100000003</v>
      </c>
      <c r="E773" s="4"/>
      <c r="F773" s="6">
        <f ca="1">(C773-$M$2)/$M$5*10+50</f>
        <v>40.895218605565091</v>
      </c>
    </row>
    <row r="774" spans="1:6" x14ac:dyDescent="0.4">
      <c r="A774" s="1">
        <v>772</v>
      </c>
      <c r="B774" s="1">
        <f t="shared" ca="1" si="26"/>
        <v>88</v>
      </c>
      <c r="C774" s="1">
        <f t="shared" ca="1" si="25"/>
        <v>88</v>
      </c>
      <c r="D774" s="2">
        <f ca="1">(C774-$M$2)^2</f>
        <v>1484.6379609999999</v>
      </c>
      <c r="E774" s="4"/>
      <c r="F774" s="6">
        <f ca="1">(C774-$M$2)/$M$5*10+50</f>
        <v>68.994874216740016</v>
      </c>
    </row>
    <row r="775" spans="1:6" x14ac:dyDescent="0.4">
      <c r="A775" s="1">
        <v>773</v>
      </c>
      <c r="B775" s="1">
        <f t="shared" ca="1" si="26"/>
        <v>57</v>
      </c>
      <c r="C775" s="1">
        <f t="shared" ca="1" si="25"/>
        <v>57</v>
      </c>
      <c r="D775" s="2">
        <f ca="1">(C775-$M$2)^2</f>
        <v>56.715960999999979</v>
      </c>
      <c r="E775" s="4"/>
      <c r="F775" s="6">
        <f ca="1">(C775-$M$2)/$M$5*10+50</f>
        <v>53.712605375574704</v>
      </c>
    </row>
    <row r="776" spans="1:6" x14ac:dyDescent="0.4">
      <c r="A776" s="1">
        <v>774</v>
      </c>
      <c r="B776" s="1">
        <f t="shared" ca="1" si="26"/>
        <v>50</v>
      </c>
      <c r="C776" s="1">
        <f t="shared" ca="1" si="25"/>
        <v>50</v>
      </c>
      <c r="D776" s="2">
        <f ca="1">(C776-$M$2)^2</f>
        <v>0.28196099999999874</v>
      </c>
      <c r="E776" s="4"/>
      <c r="F776" s="6">
        <f ca="1">(C776-$M$2)/$M$5*10+50</f>
        <v>50.261770475956737</v>
      </c>
    </row>
    <row r="777" spans="1:6" x14ac:dyDescent="0.4">
      <c r="A777" s="1">
        <v>775</v>
      </c>
      <c r="B777" s="1">
        <f t="shared" ca="1" si="26"/>
        <v>17</v>
      </c>
      <c r="C777" s="1">
        <f t="shared" ca="1" si="25"/>
        <v>17</v>
      </c>
      <c r="D777" s="2">
        <f ca="1">(C777-$M$2)^2</f>
        <v>1054.2359610000001</v>
      </c>
      <c r="E777" s="4"/>
      <c r="F777" s="6">
        <f ca="1">(C777-$M$2)/$M$5*10+50</f>
        <v>33.993548806329152</v>
      </c>
    </row>
    <row r="778" spans="1:6" x14ac:dyDescent="0.4">
      <c r="A778" s="1">
        <v>776</v>
      </c>
      <c r="B778" s="1">
        <f t="shared" ca="1" si="26"/>
        <v>36</v>
      </c>
      <c r="C778" s="1">
        <f t="shared" ca="1" si="25"/>
        <v>36</v>
      </c>
      <c r="D778" s="2">
        <f ca="1">(C778-$M$2)^2</f>
        <v>181.41396100000003</v>
      </c>
      <c r="E778" s="4"/>
      <c r="F778" s="6">
        <f ca="1">(C778-$M$2)/$M$5*10+50</f>
        <v>43.360100676720791</v>
      </c>
    </row>
    <row r="779" spans="1:6" x14ac:dyDescent="0.4">
      <c r="A779" s="1">
        <v>777</v>
      </c>
      <c r="B779" s="1">
        <f t="shared" ca="1" si="26"/>
        <v>64</v>
      </c>
      <c r="C779" s="1">
        <f t="shared" ca="1" si="25"/>
        <v>64</v>
      </c>
      <c r="D779" s="2">
        <f ca="1">(C779-$M$2)^2</f>
        <v>211.14996099999996</v>
      </c>
      <c r="E779" s="4"/>
      <c r="F779" s="6">
        <f ca="1">(C779-$M$2)/$M$5*10+50</f>
        <v>57.163440275192677</v>
      </c>
    </row>
    <row r="780" spans="1:6" x14ac:dyDescent="0.4">
      <c r="A780" s="1">
        <v>778</v>
      </c>
      <c r="B780" s="1">
        <f t="shared" ca="1" si="26"/>
        <v>59</v>
      </c>
      <c r="C780" s="1">
        <f t="shared" ca="1" si="25"/>
        <v>59</v>
      </c>
      <c r="D780" s="2">
        <f ca="1">(C780-$M$2)^2</f>
        <v>90.839960999999974</v>
      </c>
      <c r="E780" s="4"/>
      <c r="F780" s="6">
        <f ca="1">(C780-$M$2)/$M$5*10+50</f>
        <v>54.698558204036985</v>
      </c>
    </row>
    <row r="781" spans="1:6" x14ac:dyDescent="0.4">
      <c r="A781" s="1">
        <v>779</v>
      </c>
      <c r="B781" s="1">
        <f t="shared" ca="1" si="26"/>
        <v>33</v>
      </c>
      <c r="C781" s="1">
        <f t="shared" ca="1" si="25"/>
        <v>33</v>
      </c>
      <c r="D781" s="2">
        <f ca="1">(C781-$M$2)^2</f>
        <v>271.22796100000005</v>
      </c>
      <c r="E781" s="4"/>
      <c r="F781" s="6">
        <f ca="1">(C781-$M$2)/$M$5*10+50</f>
        <v>41.881171434027372</v>
      </c>
    </row>
    <row r="782" spans="1:6" x14ac:dyDescent="0.4">
      <c r="A782" s="1">
        <v>780</v>
      </c>
      <c r="B782" s="1">
        <f t="shared" ca="1" si="26"/>
        <v>66</v>
      </c>
      <c r="C782" s="1">
        <f t="shared" ca="1" si="25"/>
        <v>66</v>
      </c>
      <c r="D782" s="2">
        <f ca="1">(C782-$M$2)^2</f>
        <v>273.27396099999999</v>
      </c>
      <c r="E782" s="4"/>
      <c r="F782" s="6">
        <f ca="1">(C782-$M$2)/$M$5*10+50</f>
        <v>58.149393103654958</v>
      </c>
    </row>
    <row r="783" spans="1:6" x14ac:dyDescent="0.4">
      <c r="A783" s="1">
        <v>781</v>
      </c>
      <c r="B783" s="1">
        <f t="shared" ca="1" si="26"/>
        <v>38</v>
      </c>
      <c r="C783" s="1">
        <f t="shared" ca="1" si="25"/>
        <v>38</v>
      </c>
      <c r="D783" s="2">
        <f ca="1">(C783-$M$2)^2</f>
        <v>131.53796100000002</v>
      </c>
      <c r="E783" s="4"/>
      <c r="F783" s="6">
        <f ca="1">(C783-$M$2)/$M$5*10+50</f>
        <v>44.346053505183065</v>
      </c>
    </row>
    <row r="784" spans="1:6" x14ac:dyDescent="0.4">
      <c r="A784" s="1">
        <v>782</v>
      </c>
      <c r="B784" s="1">
        <f t="shared" ca="1" si="26"/>
        <v>80</v>
      </c>
      <c r="C784" s="1">
        <f t="shared" ca="1" si="25"/>
        <v>80</v>
      </c>
      <c r="D784" s="2">
        <f ca="1">(C784-$M$2)^2</f>
        <v>932.14196099999992</v>
      </c>
      <c r="E784" s="4"/>
      <c r="F784" s="6">
        <f ca="1">(C784-$M$2)/$M$5*10+50</f>
        <v>65.051062902890905</v>
      </c>
    </row>
    <row r="785" spans="1:6" x14ac:dyDescent="0.4">
      <c r="A785" s="1">
        <v>783</v>
      </c>
      <c r="B785" s="1">
        <f t="shared" ca="1" si="26"/>
        <v>48</v>
      </c>
      <c r="C785" s="1">
        <f t="shared" ca="1" si="25"/>
        <v>48</v>
      </c>
      <c r="D785" s="2">
        <f ca="1">(C785-$M$2)^2</f>
        <v>2.1579610000000033</v>
      </c>
      <c r="E785" s="4"/>
      <c r="F785" s="6">
        <f ca="1">(C785-$M$2)/$M$5*10+50</f>
        <v>49.275817647494456</v>
      </c>
    </row>
    <row r="786" spans="1:6" x14ac:dyDescent="0.4">
      <c r="A786" s="1">
        <v>784</v>
      </c>
      <c r="B786" s="1">
        <f t="shared" ca="1" si="26"/>
        <v>64</v>
      </c>
      <c r="C786" s="1">
        <f t="shared" ca="1" si="25"/>
        <v>64</v>
      </c>
      <c r="D786" s="2">
        <f ca="1">(C786-$M$2)^2</f>
        <v>211.14996099999996</v>
      </c>
      <c r="E786" s="4"/>
      <c r="F786" s="6">
        <f ca="1">(C786-$M$2)/$M$5*10+50</f>
        <v>57.163440275192677</v>
      </c>
    </row>
    <row r="787" spans="1:6" x14ac:dyDescent="0.4">
      <c r="A787" s="1">
        <v>785</v>
      </c>
      <c r="B787" s="1">
        <f t="shared" ca="1" si="26"/>
        <v>66</v>
      </c>
      <c r="C787" s="1">
        <f t="shared" ca="1" si="25"/>
        <v>66</v>
      </c>
      <c r="D787" s="2">
        <f ca="1">(C787-$M$2)^2</f>
        <v>273.27396099999999</v>
      </c>
      <c r="E787" s="4"/>
      <c r="F787" s="6">
        <f ca="1">(C787-$M$2)/$M$5*10+50</f>
        <v>58.149393103654958</v>
      </c>
    </row>
    <row r="788" spans="1:6" x14ac:dyDescent="0.4">
      <c r="A788" s="1">
        <v>786</v>
      </c>
      <c r="B788" s="1">
        <f t="shared" ca="1" si="26"/>
        <v>51</v>
      </c>
      <c r="C788" s="1">
        <f t="shared" ca="1" si="25"/>
        <v>51</v>
      </c>
      <c r="D788" s="2">
        <f ca="1">(C788-$M$2)^2</f>
        <v>2.3439609999999962</v>
      </c>
      <c r="E788" s="4"/>
      <c r="F788" s="6">
        <f ca="1">(C788-$M$2)/$M$5*10+50</f>
        <v>50.754746890187874</v>
      </c>
    </row>
    <row r="789" spans="1:6" x14ac:dyDescent="0.4">
      <c r="A789" s="1">
        <v>787</v>
      </c>
      <c r="B789" s="1">
        <f t="shared" ca="1" si="26"/>
        <v>14</v>
      </c>
      <c r="C789" s="1">
        <f t="shared" ca="1" si="25"/>
        <v>14</v>
      </c>
      <c r="D789" s="2">
        <f ca="1">(C789-$M$2)^2</f>
        <v>1258.0499610000002</v>
      </c>
      <c r="E789" s="4"/>
      <c r="F789" s="6">
        <f ca="1">(C789-$M$2)/$M$5*10+50</f>
        <v>32.514619563635733</v>
      </c>
    </row>
    <row r="790" spans="1:6" x14ac:dyDescent="0.4">
      <c r="A790" s="1">
        <v>788</v>
      </c>
      <c r="B790" s="1">
        <f t="shared" ca="1" si="26"/>
        <v>65</v>
      </c>
      <c r="C790" s="1">
        <f t="shared" ca="1" si="25"/>
        <v>65</v>
      </c>
      <c r="D790" s="2">
        <f ca="1">(C790-$M$2)^2</f>
        <v>241.21196099999997</v>
      </c>
      <c r="E790" s="4"/>
      <c r="F790" s="6">
        <f ca="1">(C790-$M$2)/$M$5*10+50</f>
        <v>57.656416689423821</v>
      </c>
    </row>
    <row r="791" spans="1:6" x14ac:dyDescent="0.4">
      <c r="A791" s="1">
        <v>789</v>
      </c>
      <c r="B791" s="1">
        <f t="shared" ca="1" si="26"/>
        <v>24</v>
      </c>
      <c r="C791" s="1">
        <f t="shared" ca="1" si="25"/>
        <v>24</v>
      </c>
      <c r="D791" s="2">
        <f ca="1">(C791-$M$2)^2</f>
        <v>648.66996100000006</v>
      </c>
      <c r="E791" s="4"/>
      <c r="F791" s="6">
        <f ca="1">(C791-$M$2)/$M$5*10+50</f>
        <v>37.444383705947118</v>
      </c>
    </row>
    <row r="792" spans="1:6" x14ac:dyDescent="0.4">
      <c r="A792" s="1">
        <v>790</v>
      </c>
      <c r="B792" s="1">
        <f t="shared" ca="1" si="26"/>
        <v>36</v>
      </c>
      <c r="C792" s="1">
        <f t="shared" ca="1" si="25"/>
        <v>36</v>
      </c>
      <c r="D792" s="2">
        <f ca="1">(C792-$M$2)^2</f>
        <v>181.41396100000003</v>
      </c>
      <c r="E792" s="4"/>
      <c r="F792" s="6">
        <f ca="1">(C792-$M$2)/$M$5*10+50</f>
        <v>43.360100676720791</v>
      </c>
    </row>
    <row r="793" spans="1:6" x14ac:dyDescent="0.4">
      <c r="A793" s="1">
        <v>791</v>
      </c>
      <c r="B793" s="1">
        <f t="shared" ca="1" si="26"/>
        <v>71</v>
      </c>
      <c r="C793" s="1">
        <f t="shared" ca="1" si="25"/>
        <v>71</v>
      </c>
      <c r="D793" s="2">
        <f ca="1">(C793-$M$2)^2</f>
        <v>463.58396099999993</v>
      </c>
      <c r="E793" s="4"/>
      <c r="F793" s="6">
        <f ca="1">(C793-$M$2)/$M$5*10+50</f>
        <v>60.614275174810651</v>
      </c>
    </row>
    <row r="794" spans="1:6" x14ac:dyDescent="0.4">
      <c r="A794" s="1">
        <v>792</v>
      </c>
      <c r="B794" s="1">
        <f t="shared" ca="1" si="26"/>
        <v>61</v>
      </c>
      <c r="C794" s="1">
        <f t="shared" ca="1" si="25"/>
        <v>61</v>
      </c>
      <c r="D794" s="2">
        <f ca="1">(C794-$M$2)^2</f>
        <v>132.96396099999998</v>
      </c>
      <c r="E794" s="4"/>
      <c r="F794" s="6">
        <f ca="1">(C794-$M$2)/$M$5*10+50</f>
        <v>55.684511032499259</v>
      </c>
    </row>
    <row r="795" spans="1:6" x14ac:dyDescent="0.4">
      <c r="A795" s="1">
        <v>793</v>
      </c>
      <c r="B795" s="1">
        <f t="shared" ca="1" si="26"/>
        <v>65</v>
      </c>
      <c r="C795" s="1">
        <f t="shared" ca="1" si="25"/>
        <v>65</v>
      </c>
      <c r="D795" s="2">
        <f ca="1">(C795-$M$2)^2</f>
        <v>241.21196099999997</v>
      </c>
      <c r="E795" s="4"/>
      <c r="F795" s="6">
        <f ca="1">(C795-$M$2)/$M$5*10+50</f>
        <v>57.656416689423821</v>
      </c>
    </row>
    <row r="796" spans="1:6" x14ac:dyDescent="0.4">
      <c r="A796" s="1">
        <v>794</v>
      </c>
      <c r="B796" s="1">
        <f t="shared" ca="1" si="26"/>
        <v>60</v>
      </c>
      <c r="C796" s="1">
        <f t="shared" ca="1" si="25"/>
        <v>60</v>
      </c>
      <c r="D796" s="2">
        <f ca="1">(C796-$M$2)^2</f>
        <v>110.90196099999997</v>
      </c>
      <c r="E796" s="4"/>
      <c r="F796" s="6">
        <f ca="1">(C796-$M$2)/$M$5*10+50</f>
        <v>55.191534618268122</v>
      </c>
    </row>
    <row r="797" spans="1:6" x14ac:dyDescent="0.4">
      <c r="A797" s="1">
        <v>795</v>
      </c>
      <c r="B797" s="1">
        <f t="shared" ca="1" si="26"/>
        <v>53</v>
      </c>
      <c r="C797" s="1">
        <f t="shared" ca="1" si="25"/>
        <v>53</v>
      </c>
      <c r="D797" s="2">
        <f ca="1">(C797-$M$2)^2</f>
        <v>12.467960999999992</v>
      </c>
      <c r="E797" s="4"/>
      <c r="F797" s="6">
        <f ca="1">(C797-$M$2)/$M$5*10+50</f>
        <v>51.740699718650148</v>
      </c>
    </row>
    <row r="798" spans="1:6" x14ac:dyDescent="0.4">
      <c r="A798" s="1">
        <v>796</v>
      </c>
      <c r="B798" s="1">
        <f t="shared" ca="1" si="26"/>
        <v>70</v>
      </c>
      <c r="C798" s="1">
        <f t="shared" ca="1" si="25"/>
        <v>70</v>
      </c>
      <c r="D798" s="2">
        <f ca="1">(C798-$M$2)^2</f>
        <v>421.52196099999998</v>
      </c>
      <c r="E798" s="4"/>
      <c r="F798" s="6">
        <f ca="1">(C798-$M$2)/$M$5*10+50</f>
        <v>60.121298760579513</v>
      </c>
    </row>
    <row r="799" spans="1:6" x14ac:dyDescent="0.4">
      <c r="A799" s="1">
        <v>797</v>
      </c>
      <c r="B799" s="1">
        <f t="shared" ca="1" si="26"/>
        <v>58</v>
      </c>
      <c r="C799" s="1">
        <f t="shared" ca="1" si="25"/>
        <v>58</v>
      </c>
      <c r="D799" s="2">
        <f ca="1">(C799-$M$2)^2</f>
        <v>72.777960999999976</v>
      </c>
      <c r="E799" s="4"/>
      <c r="F799" s="6">
        <f ca="1">(C799-$M$2)/$M$5*10+50</f>
        <v>54.205581789805848</v>
      </c>
    </row>
    <row r="800" spans="1:6" x14ac:dyDescent="0.4">
      <c r="A800" s="1">
        <v>798</v>
      </c>
      <c r="B800" s="1">
        <f t="shared" ca="1" si="26"/>
        <v>51</v>
      </c>
      <c r="C800" s="1">
        <f t="shared" ca="1" si="25"/>
        <v>51</v>
      </c>
      <c r="D800" s="2">
        <f ca="1">(C800-$M$2)^2</f>
        <v>2.3439609999999962</v>
      </c>
      <c r="E800" s="4"/>
      <c r="F800" s="6">
        <f ca="1">(C800-$M$2)/$M$5*10+50</f>
        <v>50.754746890187874</v>
      </c>
    </row>
    <row r="801" spans="1:6" x14ac:dyDescent="0.4">
      <c r="A801" s="1">
        <v>799</v>
      </c>
      <c r="B801" s="1">
        <f t="shared" ca="1" si="26"/>
        <v>50</v>
      </c>
      <c r="C801" s="1">
        <f t="shared" ca="1" si="25"/>
        <v>50</v>
      </c>
      <c r="D801" s="2">
        <f ca="1">(C801-$M$2)^2</f>
        <v>0.28196099999999874</v>
      </c>
      <c r="E801" s="4"/>
      <c r="F801" s="6">
        <f ca="1">(C801-$M$2)/$M$5*10+50</f>
        <v>50.261770475956737</v>
      </c>
    </row>
    <row r="802" spans="1:6" x14ac:dyDescent="0.4">
      <c r="A802" s="1">
        <v>800</v>
      </c>
      <c r="B802" s="1">
        <f t="shared" ca="1" si="26"/>
        <v>39</v>
      </c>
      <c r="C802" s="1">
        <f t="shared" ca="1" si="25"/>
        <v>39</v>
      </c>
      <c r="D802" s="2">
        <f ca="1">(C802-$M$2)^2</f>
        <v>109.59996100000002</v>
      </c>
      <c r="E802" s="4"/>
      <c r="F802" s="6">
        <f ca="1">(C802-$M$2)/$M$5*10+50</f>
        <v>44.839029919414209</v>
      </c>
    </row>
    <row r="803" spans="1:6" x14ac:dyDescent="0.4">
      <c r="A803" s="1">
        <v>801</v>
      </c>
      <c r="B803" s="1">
        <f t="shared" ca="1" si="26"/>
        <v>87</v>
      </c>
      <c r="C803" s="1">
        <f t="shared" ca="1" si="25"/>
        <v>87</v>
      </c>
      <c r="D803" s="2">
        <f ca="1">(C803-$M$2)^2</f>
        <v>1408.575961</v>
      </c>
      <c r="E803" s="4"/>
      <c r="F803" s="6">
        <f ca="1">(C803-$M$2)/$M$5*10+50</f>
        <v>68.501897802508878</v>
      </c>
    </row>
    <row r="804" spans="1:6" x14ac:dyDescent="0.4">
      <c r="A804" s="1">
        <v>802</v>
      </c>
      <c r="B804" s="1">
        <f t="shared" ca="1" si="26"/>
        <v>51</v>
      </c>
      <c r="C804" s="1">
        <f t="shared" ca="1" si="25"/>
        <v>51</v>
      </c>
      <c r="D804" s="2">
        <f ca="1">(C804-$M$2)^2</f>
        <v>2.3439609999999962</v>
      </c>
      <c r="E804" s="4"/>
      <c r="F804" s="6">
        <f ca="1">(C804-$M$2)/$M$5*10+50</f>
        <v>50.754746890187874</v>
      </c>
    </row>
    <row r="805" spans="1:6" x14ac:dyDescent="0.4">
      <c r="A805" s="1">
        <v>803</v>
      </c>
      <c r="B805" s="1">
        <f t="shared" ca="1" si="26"/>
        <v>21</v>
      </c>
      <c r="C805" s="1">
        <f t="shared" ca="1" si="25"/>
        <v>21</v>
      </c>
      <c r="D805" s="2">
        <f ca="1">(C805-$M$2)^2</f>
        <v>810.48396100000002</v>
      </c>
      <c r="E805" s="4"/>
      <c r="F805" s="6">
        <f ca="1">(C805-$M$2)/$M$5*10+50</f>
        <v>35.965454463253707</v>
      </c>
    </row>
    <row r="806" spans="1:6" x14ac:dyDescent="0.4">
      <c r="A806" s="1">
        <v>804</v>
      </c>
      <c r="B806" s="1">
        <f t="shared" ca="1" si="26"/>
        <v>44</v>
      </c>
      <c r="C806" s="1">
        <f t="shared" ca="1" si="25"/>
        <v>44</v>
      </c>
      <c r="D806" s="2">
        <f ca="1">(C806-$M$2)^2</f>
        <v>29.909961000000013</v>
      </c>
      <c r="E806" s="4"/>
      <c r="F806" s="6">
        <f ca="1">(C806-$M$2)/$M$5*10+50</f>
        <v>47.303911990569901</v>
      </c>
    </row>
    <row r="807" spans="1:6" x14ac:dyDescent="0.4">
      <c r="A807" s="1">
        <v>805</v>
      </c>
      <c r="B807" s="1">
        <f t="shared" ca="1" si="26"/>
        <v>37</v>
      </c>
      <c r="C807" s="1">
        <f t="shared" ca="1" si="25"/>
        <v>37</v>
      </c>
      <c r="D807" s="2">
        <f ca="1">(C807-$M$2)^2</f>
        <v>155.47596100000004</v>
      </c>
      <c r="E807" s="4"/>
      <c r="F807" s="6">
        <f ca="1">(C807-$M$2)/$M$5*10+50</f>
        <v>43.853077090951928</v>
      </c>
    </row>
    <row r="808" spans="1:6" x14ac:dyDescent="0.4">
      <c r="A808" s="1">
        <v>806</v>
      </c>
      <c r="B808" s="1">
        <f t="shared" ca="1" si="26"/>
        <v>57</v>
      </c>
      <c r="C808" s="1">
        <f t="shared" ca="1" si="25"/>
        <v>57</v>
      </c>
      <c r="D808" s="2">
        <f ca="1">(C808-$M$2)^2</f>
        <v>56.715960999999979</v>
      </c>
      <c r="E808" s="4"/>
      <c r="F808" s="6">
        <f ca="1">(C808-$M$2)/$M$5*10+50</f>
        <v>53.712605375574704</v>
      </c>
    </row>
    <row r="809" spans="1:6" x14ac:dyDescent="0.4">
      <c r="A809" s="1">
        <v>807</v>
      </c>
      <c r="B809" s="1">
        <f t="shared" ca="1" si="26"/>
        <v>62</v>
      </c>
      <c r="C809" s="1">
        <f t="shared" ca="1" si="25"/>
        <v>62</v>
      </c>
      <c r="D809" s="2">
        <f ca="1">(C809-$M$2)^2</f>
        <v>157.02596099999997</v>
      </c>
      <c r="E809" s="4"/>
      <c r="F809" s="6">
        <f ca="1">(C809-$M$2)/$M$5*10+50</f>
        <v>56.177487446730403</v>
      </c>
    </row>
    <row r="810" spans="1:6" x14ac:dyDescent="0.4">
      <c r="A810" s="1">
        <v>808</v>
      </c>
      <c r="B810" s="1">
        <f t="shared" ca="1" si="26"/>
        <v>47</v>
      </c>
      <c r="C810" s="1">
        <f t="shared" ca="1" si="25"/>
        <v>47</v>
      </c>
      <c r="D810" s="2">
        <f ca="1">(C810-$M$2)^2</f>
        <v>6.0959610000000062</v>
      </c>
      <c r="E810" s="4"/>
      <c r="F810" s="6">
        <f ca="1">(C810-$M$2)/$M$5*10+50</f>
        <v>48.782841233263319</v>
      </c>
    </row>
    <row r="811" spans="1:6" x14ac:dyDescent="0.4">
      <c r="A811" s="1">
        <v>809</v>
      </c>
      <c r="B811" s="1">
        <f t="shared" ca="1" si="26"/>
        <v>36</v>
      </c>
      <c r="C811" s="1">
        <f t="shared" ca="1" si="25"/>
        <v>36</v>
      </c>
      <c r="D811" s="2">
        <f ca="1">(C811-$M$2)^2</f>
        <v>181.41396100000003</v>
      </c>
      <c r="E811" s="4"/>
      <c r="F811" s="6">
        <f ca="1">(C811-$M$2)/$M$5*10+50</f>
        <v>43.360100676720791</v>
      </c>
    </row>
    <row r="812" spans="1:6" x14ac:dyDescent="0.4">
      <c r="A812" s="1">
        <v>810</v>
      </c>
      <c r="B812" s="1">
        <f t="shared" ca="1" si="26"/>
        <v>66</v>
      </c>
      <c r="C812" s="1">
        <f t="shared" ca="1" si="25"/>
        <v>66</v>
      </c>
      <c r="D812" s="2">
        <f ca="1">(C812-$M$2)^2</f>
        <v>273.27396099999999</v>
      </c>
      <c r="E812" s="4"/>
      <c r="F812" s="6">
        <f ca="1">(C812-$M$2)/$M$5*10+50</f>
        <v>58.149393103654958</v>
      </c>
    </row>
    <row r="813" spans="1:6" x14ac:dyDescent="0.4">
      <c r="A813" s="1">
        <v>811</v>
      </c>
      <c r="B813" s="1">
        <f t="shared" ca="1" si="26"/>
        <v>54</v>
      </c>
      <c r="C813" s="1">
        <f t="shared" ca="1" si="25"/>
        <v>54</v>
      </c>
      <c r="D813" s="2">
        <f ca="1">(C813-$M$2)^2</f>
        <v>20.529960999999989</v>
      </c>
      <c r="E813" s="4"/>
      <c r="F813" s="6">
        <f ca="1">(C813-$M$2)/$M$5*10+50</f>
        <v>52.233676132881293</v>
      </c>
    </row>
    <row r="814" spans="1:6" x14ac:dyDescent="0.4">
      <c r="A814" s="1">
        <v>812</v>
      </c>
      <c r="B814" s="1">
        <f t="shared" ca="1" si="26"/>
        <v>66</v>
      </c>
      <c r="C814" s="1">
        <f t="shared" ca="1" si="25"/>
        <v>66</v>
      </c>
      <c r="D814" s="2">
        <f ca="1">(C814-$M$2)^2</f>
        <v>273.27396099999999</v>
      </c>
      <c r="E814" s="4"/>
      <c r="F814" s="6">
        <f ca="1">(C814-$M$2)/$M$5*10+50</f>
        <v>58.149393103654958</v>
      </c>
    </row>
    <row r="815" spans="1:6" x14ac:dyDescent="0.4">
      <c r="A815" s="1">
        <v>813</v>
      </c>
      <c r="B815" s="1">
        <f t="shared" ca="1" si="26"/>
        <v>11</v>
      </c>
      <c r="C815" s="1">
        <f t="shared" ca="1" si="25"/>
        <v>11</v>
      </c>
      <c r="D815" s="2">
        <f ca="1">(C815-$M$2)^2</f>
        <v>1479.863961</v>
      </c>
      <c r="E815" s="4"/>
      <c r="F815" s="6">
        <f ca="1">(C815-$M$2)/$M$5*10+50</f>
        <v>31.035690320942315</v>
      </c>
    </row>
    <row r="816" spans="1:6" x14ac:dyDescent="0.4">
      <c r="A816" s="1">
        <v>814</v>
      </c>
      <c r="B816" s="1">
        <f t="shared" ca="1" si="26"/>
        <v>60</v>
      </c>
      <c r="C816" s="1">
        <f t="shared" ca="1" si="25"/>
        <v>60</v>
      </c>
      <c r="D816" s="2">
        <f ca="1">(C816-$M$2)^2</f>
        <v>110.90196099999997</v>
      </c>
      <c r="E816" s="4"/>
      <c r="F816" s="6">
        <f ca="1">(C816-$M$2)/$M$5*10+50</f>
        <v>55.191534618268122</v>
      </c>
    </row>
    <row r="817" spans="1:6" x14ac:dyDescent="0.4">
      <c r="A817" s="1">
        <v>815</v>
      </c>
      <c r="B817" s="1">
        <f t="shared" ca="1" si="26"/>
        <v>44</v>
      </c>
      <c r="C817" s="1">
        <f t="shared" ca="1" si="25"/>
        <v>44</v>
      </c>
      <c r="D817" s="2">
        <f ca="1">(C817-$M$2)^2</f>
        <v>29.909961000000013</v>
      </c>
      <c r="E817" s="4"/>
      <c r="F817" s="6">
        <f ca="1">(C817-$M$2)/$M$5*10+50</f>
        <v>47.303911990569901</v>
      </c>
    </row>
    <row r="818" spans="1:6" x14ac:dyDescent="0.4">
      <c r="A818" s="1">
        <v>816</v>
      </c>
      <c r="B818" s="1">
        <f t="shared" ca="1" si="26"/>
        <v>61</v>
      </c>
      <c r="C818" s="1">
        <f t="shared" ca="1" si="25"/>
        <v>61</v>
      </c>
      <c r="D818" s="2">
        <f ca="1">(C818-$M$2)^2</f>
        <v>132.96396099999998</v>
      </c>
      <c r="E818" s="4"/>
      <c r="F818" s="6">
        <f ca="1">(C818-$M$2)/$M$5*10+50</f>
        <v>55.684511032499259</v>
      </c>
    </row>
    <row r="819" spans="1:6" x14ac:dyDescent="0.4">
      <c r="A819" s="1">
        <v>817</v>
      </c>
      <c r="B819" s="1">
        <f t="shared" ca="1" si="26"/>
        <v>25</v>
      </c>
      <c r="C819" s="1">
        <f t="shared" ca="1" si="25"/>
        <v>25</v>
      </c>
      <c r="D819" s="2">
        <f ca="1">(C819-$M$2)^2</f>
        <v>598.73196100000007</v>
      </c>
      <c r="E819" s="4"/>
      <c r="F819" s="6">
        <f ca="1">(C819-$M$2)/$M$5*10+50</f>
        <v>37.937360120178262</v>
      </c>
    </row>
    <row r="820" spans="1:6" x14ac:dyDescent="0.4">
      <c r="A820" s="1">
        <v>818</v>
      </c>
      <c r="B820" s="1">
        <f t="shared" ca="1" si="26"/>
        <v>16</v>
      </c>
      <c r="C820" s="1">
        <f t="shared" ca="1" si="25"/>
        <v>16</v>
      </c>
      <c r="D820" s="2">
        <f ca="1">(C820-$M$2)^2</f>
        <v>1120.1739610000002</v>
      </c>
      <c r="E820" s="4"/>
      <c r="F820" s="6">
        <f ca="1">(C820-$M$2)/$M$5*10+50</f>
        <v>33.500572392098007</v>
      </c>
    </row>
    <row r="821" spans="1:6" x14ac:dyDescent="0.4">
      <c r="A821" s="1">
        <v>819</v>
      </c>
      <c r="B821" s="1">
        <f t="shared" ca="1" si="26"/>
        <v>55</v>
      </c>
      <c r="C821" s="1">
        <f t="shared" ca="1" si="25"/>
        <v>55</v>
      </c>
      <c r="D821" s="2">
        <f ca="1">(C821-$M$2)^2</f>
        <v>30.591960999999987</v>
      </c>
      <c r="E821" s="4"/>
      <c r="F821" s="6">
        <f ca="1">(C821-$M$2)/$M$5*10+50</f>
        <v>52.72665254711243</v>
      </c>
    </row>
    <row r="822" spans="1:6" x14ac:dyDescent="0.4">
      <c r="A822" s="1">
        <v>820</v>
      </c>
      <c r="B822" s="1">
        <f t="shared" ca="1" si="26"/>
        <v>61</v>
      </c>
      <c r="C822" s="1">
        <f t="shared" ref="C822:C885" ca="1" si="27">IF(B822&lt;0,0,IF(B822&gt;100,100,B822))</f>
        <v>61</v>
      </c>
      <c r="D822" s="2">
        <f ca="1">(C822-$M$2)^2</f>
        <v>132.96396099999998</v>
      </c>
      <c r="E822" s="4"/>
      <c r="F822" s="6">
        <f ca="1">(C822-$M$2)/$M$5*10+50</f>
        <v>55.684511032499259</v>
      </c>
    </row>
    <row r="823" spans="1:6" x14ac:dyDescent="0.4">
      <c r="A823" s="1">
        <v>821</v>
      </c>
      <c r="B823" s="1">
        <f t="shared" ca="1" si="26"/>
        <v>-4</v>
      </c>
      <c r="C823" s="1">
        <f t="shared" ca="1" si="27"/>
        <v>0</v>
      </c>
      <c r="D823" s="2">
        <f ca="1">(C823-$M$2)^2</f>
        <v>2447.1819610000002</v>
      </c>
      <c r="E823" s="4"/>
      <c r="F823" s="6">
        <f ca="1">(C823-$M$2)/$M$5*10+50</f>
        <v>25.612949764399787</v>
      </c>
    </row>
    <row r="824" spans="1:6" x14ac:dyDescent="0.4">
      <c r="A824" s="1">
        <v>822</v>
      </c>
      <c r="B824" s="1">
        <f t="shared" ca="1" si="26"/>
        <v>53</v>
      </c>
      <c r="C824" s="1">
        <f t="shared" ca="1" si="27"/>
        <v>53</v>
      </c>
      <c r="D824" s="2">
        <f ca="1">(C824-$M$2)^2</f>
        <v>12.467960999999992</v>
      </c>
      <c r="E824" s="4"/>
      <c r="F824" s="6">
        <f ca="1">(C824-$M$2)/$M$5*10+50</f>
        <v>51.740699718650148</v>
      </c>
    </row>
    <row r="825" spans="1:6" x14ac:dyDescent="0.4">
      <c r="A825" s="1">
        <v>823</v>
      </c>
      <c r="B825" s="1">
        <f t="shared" ca="1" si="26"/>
        <v>53</v>
      </c>
      <c r="C825" s="1">
        <f t="shared" ca="1" si="27"/>
        <v>53</v>
      </c>
      <c r="D825" s="2">
        <f ca="1">(C825-$M$2)^2</f>
        <v>12.467960999999992</v>
      </c>
      <c r="E825" s="4"/>
      <c r="F825" s="6">
        <f ca="1">(C825-$M$2)/$M$5*10+50</f>
        <v>51.740699718650148</v>
      </c>
    </row>
    <row r="826" spans="1:6" x14ac:dyDescent="0.4">
      <c r="A826" s="1">
        <v>824</v>
      </c>
      <c r="B826" s="1">
        <f t="shared" ca="1" si="26"/>
        <v>32</v>
      </c>
      <c r="C826" s="1">
        <f t="shared" ca="1" si="27"/>
        <v>32</v>
      </c>
      <c r="D826" s="2">
        <f ca="1">(C826-$M$2)^2</f>
        <v>305.16596100000004</v>
      </c>
      <c r="E826" s="4"/>
      <c r="F826" s="6">
        <f ca="1">(C826-$M$2)/$M$5*10+50</f>
        <v>41.388195019796235</v>
      </c>
    </row>
    <row r="827" spans="1:6" x14ac:dyDescent="0.4">
      <c r="A827" s="1">
        <v>825</v>
      </c>
      <c r="B827" s="1">
        <f t="shared" ca="1" si="26"/>
        <v>-1</v>
      </c>
      <c r="C827" s="1">
        <f t="shared" ca="1" si="27"/>
        <v>0</v>
      </c>
      <c r="D827" s="2">
        <f ca="1">(C827-$M$2)^2</f>
        <v>2447.1819610000002</v>
      </c>
      <c r="E827" s="4"/>
      <c r="F827" s="6">
        <f ca="1">(C827-$M$2)/$M$5*10+50</f>
        <v>25.612949764399787</v>
      </c>
    </row>
    <row r="828" spans="1:6" x14ac:dyDescent="0.4">
      <c r="A828" s="1">
        <v>826</v>
      </c>
      <c r="B828" s="1">
        <f t="shared" ca="1" si="26"/>
        <v>61</v>
      </c>
      <c r="C828" s="1">
        <f t="shared" ca="1" si="27"/>
        <v>61</v>
      </c>
      <c r="D828" s="2">
        <f ca="1">(C828-$M$2)^2</f>
        <v>132.96396099999998</v>
      </c>
      <c r="E828" s="4"/>
      <c r="F828" s="6">
        <f ca="1">(C828-$M$2)/$M$5*10+50</f>
        <v>55.684511032499259</v>
      </c>
    </row>
    <row r="829" spans="1:6" x14ac:dyDescent="0.4">
      <c r="A829" s="1">
        <v>827</v>
      </c>
      <c r="B829" s="1">
        <f t="shared" ca="1" si="26"/>
        <v>35</v>
      </c>
      <c r="C829" s="1">
        <f t="shared" ca="1" si="27"/>
        <v>35</v>
      </c>
      <c r="D829" s="2">
        <f ca="1">(C829-$M$2)^2</f>
        <v>209.35196100000005</v>
      </c>
      <c r="E829" s="4"/>
      <c r="F829" s="6">
        <f ca="1">(C829-$M$2)/$M$5*10+50</f>
        <v>42.867124262489654</v>
      </c>
    </row>
    <row r="830" spans="1:6" x14ac:dyDescent="0.4">
      <c r="A830" s="1">
        <v>828</v>
      </c>
      <c r="B830" s="1">
        <f t="shared" ca="1" si="26"/>
        <v>56</v>
      </c>
      <c r="C830" s="1">
        <f t="shared" ca="1" si="27"/>
        <v>56</v>
      </c>
      <c r="D830" s="2">
        <f ca="1">(C830-$M$2)^2</f>
        <v>42.653960999999981</v>
      </c>
      <c r="E830" s="4"/>
      <c r="F830" s="6">
        <f ca="1">(C830-$M$2)/$M$5*10+50</f>
        <v>53.219628961343567</v>
      </c>
    </row>
    <row r="831" spans="1:6" x14ac:dyDescent="0.4">
      <c r="A831" s="1">
        <v>829</v>
      </c>
      <c r="B831" s="1">
        <f t="shared" ca="1" si="26"/>
        <v>63</v>
      </c>
      <c r="C831" s="1">
        <f t="shared" ca="1" si="27"/>
        <v>63</v>
      </c>
      <c r="D831" s="2">
        <f ca="1">(C831-$M$2)^2</f>
        <v>183.08796099999998</v>
      </c>
      <c r="E831" s="4"/>
      <c r="F831" s="6">
        <f ca="1">(C831-$M$2)/$M$5*10+50</f>
        <v>56.67046386096154</v>
      </c>
    </row>
    <row r="832" spans="1:6" x14ac:dyDescent="0.4">
      <c r="A832" s="1">
        <v>830</v>
      </c>
      <c r="B832" s="1">
        <f t="shared" ca="1" si="26"/>
        <v>60</v>
      </c>
      <c r="C832" s="1">
        <f t="shared" ca="1" si="27"/>
        <v>60</v>
      </c>
      <c r="D832" s="2">
        <f ca="1">(C832-$M$2)^2</f>
        <v>110.90196099999997</v>
      </c>
      <c r="E832" s="4"/>
      <c r="F832" s="6">
        <f ca="1">(C832-$M$2)/$M$5*10+50</f>
        <v>55.191534618268122</v>
      </c>
    </row>
    <row r="833" spans="1:6" x14ac:dyDescent="0.4">
      <c r="A833" s="1">
        <v>831</v>
      </c>
      <c r="B833" s="1">
        <f t="shared" ca="1" si="26"/>
        <v>30</v>
      </c>
      <c r="C833" s="1">
        <f t="shared" ca="1" si="27"/>
        <v>30</v>
      </c>
      <c r="D833" s="2">
        <f ca="1">(C833-$M$2)^2</f>
        <v>379.04196100000007</v>
      </c>
      <c r="E833" s="4"/>
      <c r="F833" s="6">
        <f ca="1">(C833-$M$2)/$M$5*10+50</f>
        <v>40.402242191333954</v>
      </c>
    </row>
    <row r="834" spans="1:6" x14ac:dyDescent="0.4">
      <c r="A834" s="1">
        <v>832</v>
      </c>
      <c r="B834" s="1">
        <f t="shared" ref="B834:B897" ca="1" si="28">INT(_xlfn.NORM.INV(RAND(),50,20))</f>
        <v>43</v>
      </c>
      <c r="C834" s="1">
        <f t="shared" ca="1" si="27"/>
        <v>43</v>
      </c>
      <c r="D834" s="2">
        <f ca="1">(C834-$M$2)^2</f>
        <v>41.847961000000012</v>
      </c>
      <c r="E834" s="4"/>
      <c r="F834" s="6">
        <f ca="1">(C834-$M$2)/$M$5*10+50</f>
        <v>46.810935576338764</v>
      </c>
    </row>
    <row r="835" spans="1:6" x14ac:dyDescent="0.4">
      <c r="A835" s="1">
        <v>833</v>
      </c>
      <c r="B835" s="1">
        <f t="shared" ca="1" si="28"/>
        <v>46</v>
      </c>
      <c r="C835" s="1">
        <f t="shared" ca="1" si="27"/>
        <v>46</v>
      </c>
      <c r="D835" s="2">
        <f ca="1">(C835-$M$2)^2</f>
        <v>12.033961000000009</v>
      </c>
      <c r="E835" s="4"/>
      <c r="F835" s="6">
        <f ca="1">(C835-$M$2)/$M$5*10+50</f>
        <v>48.289864819032175</v>
      </c>
    </row>
    <row r="836" spans="1:6" x14ac:dyDescent="0.4">
      <c r="A836" s="1">
        <v>834</v>
      </c>
      <c r="B836" s="1">
        <f t="shared" ca="1" si="28"/>
        <v>53</v>
      </c>
      <c r="C836" s="1">
        <f t="shared" ca="1" si="27"/>
        <v>53</v>
      </c>
      <c r="D836" s="2">
        <f ca="1">(C836-$M$2)^2</f>
        <v>12.467960999999992</v>
      </c>
      <c r="E836" s="4"/>
      <c r="F836" s="6">
        <f ca="1">(C836-$M$2)/$M$5*10+50</f>
        <v>51.740699718650148</v>
      </c>
    </row>
    <row r="837" spans="1:6" x14ac:dyDescent="0.4">
      <c r="A837" s="1">
        <v>835</v>
      </c>
      <c r="B837" s="1">
        <f t="shared" ca="1" si="28"/>
        <v>71</v>
      </c>
      <c r="C837" s="1">
        <f t="shared" ca="1" si="27"/>
        <v>71</v>
      </c>
      <c r="D837" s="2">
        <f ca="1">(C837-$M$2)^2</f>
        <v>463.58396099999993</v>
      </c>
      <c r="E837" s="4"/>
      <c r="F837" s="6">
        <f ca="1">(C837-$M$2)/$M$5*10+50</f>
        <v>60.614275174810651</v>
      </c>
    </row>
    <row r="838" spans="1:6" x14ac:dyDescent="0.4">
      <c r="A838" s="1">
        <v>836</v>
      </c>
      <c r="B838" s="1">
        <f t="shared" ca="1" si="28"/>
        <v>44</v>
      </c>
      <c r="C838" s="1">
        <f t="shared" ca="1" si="27"/>
        <v>44</v>
      </c>
      <c r="D838" s="2">
        <f ca="1">(C838-$M$2)^2</f>
        <v>29.909961000000013</v>
      </c>
      <c r="E838" s="4"/>
      <c r="F838" s="6">
        <f ca="1">(C838-$M$2)/$M$5*10+50</f>
        <v>47.303911990569901</v>
      </c>
    </row>
    <row r="839" spans="1:6" x14ac:dyDescent="0.4">
      <c r="A839" s="1">
        <v>837</v>
      </c>
      <c r="B839" s="1">
        <f t="shared" ca="1" si="28"/>
        <v>61</v>
      </c>
      <c r="C839" s="1">
        <f t="shared" ca="1" si="27"/>
        <v>61</v>
      </c>
      <c r="D839" s="2">
        <f ca="1">(C839-$M$2)^2</f>
        <v>132.96396099999998</v>
      </c>
      <c r="E839" s="4"/>
      <c r="F839" s="6">
        <f ca="1">(C839-$M$2)/$M$5*10+50</f>
        <v>55.684511032499259</v>
      </c>
    </row>
    <row r="840" spans="1:6" x14ac:dyDescent="0.4">
      <c r="A840" s="1">
        <v>838</v>
      </c>
      <c r="B840" s="1">
        <f t="shared" ca="1" si="28"/>
        <v>28</v>
      </c>
      <c r="C840" s="1">
        <f t="shared" ca="1" si="27"/>
        <v>28</v>
      </c>
      <c r="D840" s="2">
        <f ca="1">(C840-$M$2)^2</f>
        <v>460.91796100000005</v>
      </c>
      <c r="E840" s="4"/>
      <c r="F840" s="6">
        <f ca="1">(C840-$M$2)/$M$5*10+50</f>
        <v>39.41628936287168</v>
      </c>
    </row>
    <row r="841" spans="1:6" x14ac:dyDescent="0.4">
      <c r="A841" s="1">
        <v>839</v>
      </c>
      <c r="B841" s="1">
        <f t="shared" ca="1" si="28"/>
        <v>70</v>
      </c>
      <c r="C841" s="1">
        <f t="shared" ca="1" si="27"/>
        <v>70</v>
      </c>
      <c r="D841" s="2">
        <f ca="1">(C841-$M$2)^2</f>
        <v>421.52196099999998</v>
      </c>
      <c r="E841" s="4"/>
      <c r="F841" s="6">
        <f ca="1">(C841-$M$2)/$M$5*10+50</f>
        <v>60.121298760579513</v>
      </c>
    </row>
    <row r="842" spans="1:6" x14ac:dyDescent="0.4">
      <c r="A842" s="1">
        <v>840</v>
      </c>
      <c r="B842" s="1">
        <f t="shared" ca="1" si="28"/>
        <v>17</v>
      </c>
      <c r="C842" s="1">
        <f t="shared" ca="1" si="27"/>
        <v>17</v>
      </c>
      <c r="D842" s="2">
        <f ca="1">(C842-$M$2)^2</f>
        <v>1054.2359610000001</v>
      </c>
      <c r="E842" s="4"/>
      <c r="F842" s="6">
        <f ca="1">(C842-$M$2)/$M$5*10+50</f>
        <v>33.993548806329152</v>
      </c>
    </row>
    <row r="843" spans="1:6" x14ac:dyDescent="0.4">
      <c r="A843" s="1">
        <v>841</v>
      </c>
      <c r="B843" s="1">
        <f t="shared" ca="1" si="28"/>
        <v>51</v>
      </c>
      <c r="C843" s="1">
        <f t="shared" ca="1" si="27"/>
        <v>51</v>
      </c>
      <c r="D843" s="2">
        <f ca="1">(C843-$M$2)^2</f>
        <v>2.3439609999999962</v>
      </c>
      <c r="E843" s="4"/>
      <c r="F843" s="6">
        <f ca="1">(C843-$M$2)/$M$5*10+50</f>
        <v>50.754746890187874</v>
      </c>
    </row>
    <row r="844" spans="1:6" x14ac:dyDescent="0.4">
      <c r="A844" s="1">
        <v>842</v>
      </c>
      <c r="B844" s="1">
        <f t="shared" ca="1" si="28"/>
        <v>39</v>
      </c>
      <c r="C844" s="1">
        <f t="shared" ca="1" si="27"/>
        <v>39</v>
      </c>
      <c r="D844" s="2">
        <f ca="1">(C844-$M$2)^2</f>
        <v>109.59996100000002</v>
      </c>
      <c r="E844" s="4"/>
      <c r="F844" s="6">
        <f ca="1">(C844-$M$2)/$M$5*10+50</f>
        <v>44.839029919414209</v>
      </c>
    </row>
    <row r="845" spans="1:6" x14ac:dyDescent="0.4">
      <c r="A845" s="1">
        <v>843</v>
      </c>
      <c r="B845" s="1">
        <f t="shared" ca="1" si="28"/>
        <v>10</v>
      </c>
      <c r="C845" s="1">
        <f t="shared" ca="1" si="27"/>
        <v>10</v>
      </c>
      <c r="D845" s="2">
        <f ca="1">(C845-$M$2)^2</f>
        <v>1557.8019610000001</v>
      </c>
      <c r="E845" s="4"/>
      <c r="F845" s="6">
        <f ca="1">(C845-$M$2)/$M$5*10+50</f>
        <v>30.542713906711178</v>
      </c>
    </row>
    <row r="846" spans="1:6" x14ac:dyDescent="0.4">
      <c r="A846" s="1">
        <v>844</v>
      </c>
      <c r="B846" s="1">
        <f t="shared" ca="1" si="28"/>
        <v>33</v>
      </c>
      <c r="C846" s="1">
        <f t="shared" ca="1" si="27"/>
        <v>33</v>
      </c>
      <c r="D846" s="2">
        <f ca="1">(C846-$M$2)^2</f>
        <v>271.22796100000005</v>
      </c>
      <c r="E846" s="4"/>
      <c r="F846" s="6">
        <f ca="1">(C846-$M$2)/$M$5*10+50</f>
        <v>41.881171434027372</v>
      </c>
    </row>
    <row r="847" spans="1:6" x14ac:dyDescent="0.4">
      <c r="A847" s="1">
        <v>845</v>
      </c>
      <c r="B847" s="1">
        <f t="shared" ca="1" si="28"/>
        <v>72</v>
      </c>
      <c r="C847" s="1">
        <f t="shared" ca="1" si="27"/>
        <v>72</v>
      </c>
      <c r="D847" s="2">
        <f ca="1">(C847-$M$2)^2</f>
        <v>507.64596099999994</v>
      </c>
      <c r="E847" s="4"/>
      <c r="F847" s="6">
        <f ca="1">(C847-$M$2)/$M$5*10+50</f>
        <v>61.107251589041795</v>
      </c>
    </row>
    <row r="848" spans="1:6" x14ac:dyDescent="0.4">
      <c r="A848" s="1">
        <v>846</v>
      </c>
      <c r="B848" s="1">
        <f t="shared" ca="1" si="28"/>
        <v>68</v>
      </c>
      <c r="C848" s="1">
        <f t="shared" ca="1" si="27"/>
        <v>68</v>
      </c>
      <c r="D848" s="2">
        <f ca="1">(C848-$M$2)^2</f>
        <v>343.39796099999995</v>
      </c>
      <c r="E848" s="4"/>
      <c r="F848" s="6">
        <f ca="1">(C848-$M$2)/$M$5*10+50</f>
        <v>59.135345932117232</v>
      </c>
    </row>
    <row r="849" spans="1:6" x14ac:dyDescent="0.4">
      <c r="A849" s="1">
        <v>847</v>
      </c>
      <c r="B849" s="1">
        <f t="shared" ca="1" si="28"/>
        <v>27</v>
      </c>
      <c r="C849" s="1">
        <f t="shared" ca="1" si="27"/>
        <v>27</v>
      </c>
      <c r="D849" s="2">
        <f ca="1">(C849-$M$2)^2</f>
        <v>504.85596100000004</v>
      </c>
      <c r="E849" s="4"/>
      <c r="F849" s="6">
        <f ca="1">(C849-$M$2)/$M$5*10+50</f>
        <v>38.923312948640536</v>
      </c>
    </row>
    <row r="850" spans="1:6" x14ac:dyDescent="0.4">
      <c r="A850" s="1">
        <v>848</v>
      </c>
      <c r="B850" s="1">
        <f t="shared" ca="1" si="28"/>
        <v>52</v>
      </c>
      <c r="C850" s="1">
        <f t="shared" ca="1" si="27"/>
        <v>52</v>
      </c>
      <c r="D850" s="2">
        <f ca="1">(C850-$M$2)^2</f>
        <v>6.4059609999999942</v>
      </c>
      <c r="E850" s="4"/>
      <c r="F850" s="6">
        <f ca="1">(C850-$M$2)/$M$5*10+50</f>
        <v>51.247723304419011</v>
      </c>
    </row>
    <row r="851" spans="1:6" x14ac:dyDescent="0.4">
      <c r="A851" s="1">
        <v>849</v>
      </c>
      <c r="B851" s="1">
        <f t="shared" ca="1" si="28"/>
        <v>55</v>
      </c>
      <c r="C851" s="1">
        <f t="shared" ca="1" si="27"/>
        <v>55</v>
      </c>
      <c r="D851" s="2">
        <f ca="1">(C851-$M$2)^2</f>
        <v>30.591960999999987</v>
      </c>
      <c r="E851" s="4"/>
      <c r="F851" s="6">
        <f ca="1">(C851-$M$2)/$M$5*10+50</f>
        <v>52.72665254711243</v>
      </c>
    </row>
    <row r="852" spans="1:6" x14ac:dyDescent="0.4">
      <c r="A852" s="1">
        <v>850</v>
      </c>
      <c r="B852" s="1">
        <f t="shared" ca="1" si="28"/>
        <v>35</v>
      </c>
      <c r="C852" s="1">
        <f t="shared" ca="1" si="27"/>
        <v>35</v>
      </c>
      <c r="D852" s="2">
        <f ca="1">(C852-$M$2)^2</f>
        <v>209.35196100000005</v>
      </c>
      <c r="E852" s="4"/>
      <c r="F852" s="6">
        <f ca="1">(C852-$M$2)/$M$5*10+50</f>
        <v>42.867124262489654</v>
      </c>
    </row>
    <row r="853" spans="1:6" x14ac:dyDescent="0.4">
      <c r="A853" s="1">
        <v>851</v>
      </c>
      <c r="B853" s="1">
        <f t="shared" ca="1" si="28"/>
        <v>62</v>
      </c>
      <c r="C853" s="1">
        <f t="shared" ca="1" si="27"/>
        <v>62</v>
      </c>
      <c r="D853" s="2">
        <f ca="1">(C853-$M$2)^2</f>
        <v>157.02596099999997</v>
      </c>
      <c r="E853" s="4"/>
      <c r="F853" s="6">
        <f ca="1">(C853-$M$2)/$M$5*10+50</f>
        <v>56.177487446730403</v>
      </c>
    </row>
    <row r="854" spans="1:6" x14ac:dyDescent="0.4">
      <c r="A854" s="1">
        <v>852</v>
      </c>
      <c r="B854" s="1">
        <f t="shared" ca="1" si="28"/>
        <v>49</v>
      </c>
      <c r="C854" s="1">
        <f t="shared" ca="1" si="27"/>
        <v>49</v>
      </c>
      <c r="D854" s="2">
        <f ca="1">(C854-$M$2)^2</f>
        <v>0.21996100000000113</v>
      </c>
      <c r="E854" s="4"/>
      <c r="F854" s="6">
        <f ca="1">(C854-$M$2)/$M$5*10+50</f>
        <v>49.768794061725593</v>
      </c>
    </row>
    <row r="855" spans="1:6" x14ac:dyDescent="0.4">
      <c r="A855" s="1">
        <v>853</v>
      </c>
      <c r="B855" s="1">
        <f t="shared" ca="1" si="28"/>
        <v>34</v>
      </c>
      <c r="C855" s="1">
        <f t="shared" ca="1" si="27"/>
        <v>34</v>
      </c>
      <c r="D855" s="2">
        <f ca="1">(C855-$M$2)^2</f>
        <v>239.28996100000003</v>
      </c>
      <c r="E855" s="4"/>
      <c r="F855" s="6">
        <f ca="1">(C855-$M$2)/$M$5*10+50</f>
        <v>42.374147848258509</v>
      </c>
    </row>
    <row r="856" spans="1:6" x14ac:dyDescent="0.4">
      <c r="A856" s="1">
        <v>854</v>
      </c>
      <c r="B856" s="1">
        <f t="shared" ca="1" si="28"/>
        <v>23</v>
      </c>
      <c r="C856" s="1">
        <f t="shared" ca="1" si="27"/>
        <v>23</v>
      </c>
      <c r="D856" s="2">
        <f ca="1">(C856-$M$2)^2</f>
        <v>700.60796100000005</v>
      </c>
      <c r="E856" s="4"/>
      <c r="F856" s="6">
        <f ca="1">(C856-$M$2)/$M$5*10+50</f>
        <v>36.951407291715981</v>
      </c>
    </row>
    <row r="857" spans="1:6" x14ac:dyDescent="0.4">
      <c r="A857" s="1">
        <v>855</v>
      </c>
      <c r="B857" s="1">
        <f t="shared" ca="1" si="28"/>
        <v>80</v>
      </c>
      <c r="C857" s="1">
        <f t="shared" ca="1" si="27"/>
        <v>80</v>
      </c>
      <c r="D857" s="2">
        <f ca="1">(C857-$M$2)^2</f>
        <v>932.14196099999992</v>
      </c>
      <c r="E857" s="4"/>
      <c r="F857" s="6">
        <f ca="1">(C857-$M$2)/$M$5*10+50</f>
        <v>65.051062902890905</v>
      </c>
    </row>
    <row r="858" spans="1:6" x14ac:dyDescent="0.4">
      <c r="A858" s="1">
        <v>856</v>
      </c>
      <c r="B858" s="1">
        <f t="shared" ca="1" si="28"/>
        <v>12</v>
      </c>
      <c r="C858" s="1">
        <f t="shared" ca="1" si="27"/>
        <v>12</v>
      </c>
      <c r="D858" s="2">
        <f ca="1">(C858-$M$2)^2</f>
        <v>1403.9259610000001</v>
      </c>
      <c r="E858" s="4"/>
      <c r="F858" s="6">
        <f ca="1">(C858-$M$2)/$M$5*10+50</f>
        <v>31.528666735173452</v>
      </c>
    </row>
    <row r="859" spans="1:6" x14ac:dyDescent="0.4">
      <c r="A859" s="1">
        <v>857</v>
      </c>
      <c r="B859" s="1">
        <f t="shared" ca="1" si="28"/>
        <v>40</v>
      </c>
      <c r="C859" s="1">
        <f t="shared" ca="1" si="27"/>
        <v>40</v>
      </c>
      <c r="D859" s="2">
        <f ca="1">(C859-$M$2)^2</f>
        <v>89.661961000000019</v>
      </c>
      <c r="E859" s="4"/>
      <c r="F859" s="6">
        <f ca="1">(C859-$M$2)/$M$5*10+50</f>
        <v>45.332006333645346</v>
      </c>
    </row>
    <row r="860" spans="1:6" x14ac:dyDescent="0.4">
      <c r="A860" s="1">
        <v>858</v>
      </c>
      <c r="B860" s="1">
        <f t="shared" ca="1" si="28"/>
        <v>79</v>
      </c>
      <c r="C860" s="1">
        <f t="shared" ca="1" si="27"/>
        <v>79</v>
      </c>
      <c r="D860" s="2">
        <f ca="1">(C860-$M$2)^2</f>
        <v>872.07996099999991</v>
      </c>
      <c r="E860" s="4"/>
      <c r="F860" s="6">
        <f ca="1">(C860-$M$2)/$M$5*10+50</f>
        <v>64.558086488659768</v>
      </c>
    </row>
    <row r="861" spans="1:6" x14ac:dyDescent="0.4">
      <c r="A861" s="1">
        <v>859</v>
      </c>
      <c r="B861" s="1">
        <f t="shared" ca="1" si="28"/>
        <v>70</v>
      </c>
      <c r="C861" s="1">
        <f t="shared" ca="1" si="27"/>
        <v>70</v>
      </c>
      <c r="D861" s="2">
        <f ca="1">(C861-$M$2)^2</f>
        <v>421.52196099999998</v>
      </c>
      <c r="E861" s="4"/>
      <c r="F861" s="6">
        <f ca="1">(C861-$M$2)/$M$5*10+50</f>
        <v>60.121298760579513</v>
      </c>
    </row>
    <row r="862" spans="1:6" x14ac:dyDescent="0.4">
      <c r="A862" s="1">
        <v>860</v>
      </c>
      <c r="B862" s="1">
        <f t="shared" ca="1" si="28"/>
        <v>75</v>
      </c>
      <c r="C862" s="1">
        <f t="shared" ca="1" si="27"/>
        <v>75</v>
      </c>
      <c r="D862" s="2">
        <f ca="1">(C862-$M$2)^2</f>
        <v>651.83196099999998</v>
      </c>
      <c r="E862" s="4"/>
      <c r="F862" s="6">
        <f ca="1">(C862-$M$2)/$M$5*10+50</f>
        <v>62.586180831735206</v>
      </c>
    </row>
    <row r="863" spans="1:6" x14ac:dyDescent="0.4">
      <c r="A863" s="1">
        <v>861</v>
      </c>
      <c r="B863" s="1">
        <f t="shared" ca="1" si="28"/>
        <v>53</v>
      </c>
      <c r="C863" s="1">
        <f t="shared" ca="1" si="27"/>
        <v>53</v>
      </c>
      <c r="D863" s="2">
        <f ca="1">(C863-$M$2)^2</f>
        <v>12.467960999999992</v>
      </c>
      <c r="E863" s="4"/>
      <c r="F863" s="6">
        <f ca="1">(C863-$M$2)/$M$5*10+50</f>
        <v>51.740699718650148</v>
      </c>
    </row>
    <row r="864" spans="1:6" x14ac:dyDescent="0.4">
      <c r="A864" s="1">
        <v>862</v>
      </c>
      <c r="B864" s="1">
        <f t="shared" ca="1" si="28"/>
        <v>57</v>
      </c>
      <c r="C864" s="1">
        <f t="shared" ca="1" si="27"/>
        <v>57</v>
      </c>
      <c r="D864" s="2">
        <f ca="1">(C864-$M$2)^2</f>
        <v>56.715960999999979</v>
      </c>
      <c r="E864" s="4"/>
      <c r="F864" s="6">
        <f ca="1">(C864-$M$2)/$M$5*10+50</f>
        <v>53.712605375574704</v>
      </c>
    </row>
    <row r="865" spans="1:6" x14ac:dyDescent="0.4">
      <c r="A865" s="1">
        <v>863</v>
      </c>
      <c r="B865" s="1">
        <f t="shared" ca="1" si="28"/>
        <v>40</v>
      </c>
      <c r="C865" s="1">
        <f t="shared" ca="1" si="27"/>
        <v>40</v>
      </c>
      <c r="D865" s="2">
        <f ca="1">(C865-$M$2)^2</f>
        <v>89.661961000000019</v>
      </c>
      <c r="E865" s="4"/>
      <c r="F865" s="6">
        <f ca="1">(C865-$M$2)/$M$5*10+50</f>
        <v>45.332006333645346</v>
      </c>
    </row>
    <row r="866" spans="1:6" x14ac:dyDescent="0.4">
      <c r="A866" s="1">
        <v>864</v>
      </c>
      <c r="B866" s="1">
        <f t="shared" ca="1" si="28"/>
        <v>58</v>
      </c>
      <c r="C866" s="1">
        <f t="shared" ca="1" si="27"/>
        <v>58</v>
      </c>
      <c r="D866" s="2">
        <f ca="1">(C866-$M$2)^2</f>
        <v>72.777960999999976</v>
      </c>
      <c r="E866" s="4"/>
      <c r="F866" s="6">
        <f ca="1">(C866-$M$2)/$M$5*10+50</f>
        <v>54.205581789805848</v>
      </c>
    </row>
    <row r="867" spans="1:6" x14ac:dyDescent="0.4">
      <c r="A867" s="1">
        <v>865</v>
      </c>
      <c r="B867" s="1">
        <f t="shared" ca="1" si="28"/>
        <v>41</v>
      </c>
      <c r="C867" s="1">
        <f t="shared" ca="1" si="27"/>
        <v>41</v>
      </c>
      <c r="D867" s="2">
        <f ca="1">(C867-$M$2)^2</f>
        <v>71.723961000000017</v>
      </c>
      <c r="E867" s="4"/>
      <c r="F867" s="6">
        <f ca="1">(C867-$M$2)/$M$5*10+50</f>
        <v>45.824982747876483</v>
      </c>
    </row>
    <row r="868" spans="1:6" x14ac:dyDescent="0.4">
      <c r="A868" s="1">
        <v>866</v>
      </c>
      <c r="B868" s="1">
        <f t="shared" ca="1" si="28"/>
        <v>46</v>
      </c>
      <c r="C868" s="1">
        <f t="shared" ca="1" si="27"/>
        <v>46</v>
      </c>
      <c r="D868" s="2">
        <f ca="1">(C868-$M$2)^2</f>
        <v>12.033961000000009</v>
      </c>
      <c r="E868" s="4"/>
      <c r="F868" s="6">
        <f ca="1">(C868-$M$2)/$M$5*10+50</f>
        <v>48.289864819032175</v>
      </c>
    </row>
    <row r="869" spans="1:6" x14ac:dyDescent="0.4">
      <c r="A869" s="1">
        <v>867</v>
      </c>
      <c r="B869" s="1">
        <f t="shared" ca="1" si="28"/>
        <v>29</v>
      </c>
      <c r="C869" s="1">
        <f t="shared" ca="1" si="27"/>
        <v>29</v>
      </c>
      <c r="D869" s="2">
        <f ca="1">(C869-$M$2)^2</f>
        <v>418.97996100000006</v>
      </c>
      <c r="E869" s="4"/>
      <c r="F869" s="6">
        <f ca="1">(C869-$M$2)/$M$5*10+50</f>
        <v>39.909265777102817</v>
      </c>
    </row>
    <row r="870" spans="1:6" x14ac:dyDescent="0.4">
      <c r="A870" s="1">
        <v>868</v>
      </c>
      <c r="B870" s="1">
        <f t="shared" ca="1" si="28"/>
        <v>30</v>
      </c>
      <c r="C870" s="1">
        <f t="shared" ca="1" si="27"/>
        <v>30</v>
      </c>
      <c r="D870" s="2">
        <f ca="1">(C870-$M$2)^2</f>
        <v>379.04196100000007</v>
      </c>
      <c r="E870" s="4"/>
      <c r="F870" s="6">
        <f ca="1">(C870-$M$2)/$M$5*10+50</f>
        <v>40.402242191333954</v>
      </c>
    </row>
    <row r="871" spans="1:6" x14ac:dyDescent="0.4">
      <c r="A871" s="1">
        <v>869</v>
      </c>
      <c r="B871" s="1">
        <f t="shared" ca="1" si="28"/>
        <v>49</v>
      </c>
      <c r="C871" s="1">
        <f t="shared" ca="1" si="27"/>
        <v>49</v>
      </c>
      <c r="D871" s="2">
        <f ca="1">(C871-$M$2)^2</f>
        <v>0.21996100000000113</v>
      </c>
      <c r="E871" s="4"/>
      <c r="F871" s="6">
        <f ca="1">(C871-$M$2)/$M$5*10+50</f>
        <v>49.768794061725593</v>
      </c>
    </row>
    <row r="872" spans="1:6" x14ac:dyDescent="0.4">
      <c r="A872" s="1">
        <v>870</v>
      </c>
      <c r="B872" s="1">
        <f t="shared" ca="1" si="28"/>
        <v>21</v>
      </c>
      <c r="C872" s="1">
        <f t="shared" ca="1" si="27"/>
        <v>21</v>
      </c>
      <c r="D872" s="2">
        <f ca="1">(C872-$M$2)^2</f>
        <v>810.48396100000002</v>
      </c>
      <c r="E872" s="4"/>
      <c r="F872" s="6">
        <f ca="1">(C872-$M$2)/$M$5*10+50</f>
        <v>35.965454463253707</v>
      </c>
    </row>
    <row r="873" spans="1:6" x14ac:dyDescent="0.4">
      <c r="A873" s="1">
        <v>871</v>
      </c>
      <c r="B873" s="1">
        <f t="shared" ca="1" si="28"/>
        <v>65</v>
      </c>
      <c r="C873" s="1">
        <f t="shared" ca="1" si="27"/>
        <v>65</v>
      </c>
      <c r="D873" s="2">
        <f ca="1">(C873-$M$2)^2</f>
        <v>241.21196099999997</v>
      </c>
      <c r="E873" s="4"/>
      <c r="F873" s="6">
        <f ca="1">(C873-$M$2)/$M$5*10+50</f>
        <v>57.656416689423821</v>
      </c>
    </row>
    <row r="874" spans="1:6" x14ac:dyDescent="0.4">
      <c r="A874" s="1">
        <v>872</v>
      </c>
      <c r="B874" s="1">
        <f t="shared" ca="1" si="28"/>
        <v>52</v>
      </c>
      <c r="C874" s="1">
        <f t="shared" ca="1" si="27"/>
        <v>52</v>
      </c>
      <c r="D874" s="2">
        <f ca="1">(C874-$M$2)^2</f>
        <v>6.4059609999999942</v>
      </c>
      <c r="E874" s="4"/>
      <c r="F874" s="6">
        <f ca="1">(C874-$M$2)/$M$5*10+50</f>
        <v>51.247723304419011</v>
      </c>
    </row>
    <row r="875" spans="1:6" x14ac:dyDescent="0.4">
      <c r="A875" s="1">
        <v>873</v>
      </c>
      <c r="B875" s="1">
        <f t="shared" ca="1" si="28"/>
        <v>38</v>
      </c>
      <c r="C875" s="1">
        <f t="shared" ca="1" si="27"/>
        <v>38</v>
      </c>
      <c r="D875" s="2">
        <f ca="1">(C875-$M$2)^2</f>
        <v>131.53796100000002</v>
      </c>
      <c r="E875" s="4"/>
      <c r="F875" s="6">
        <f ca="1">(C875-$M$2)/$M$5*10+50</f>
        <v>44.346053505183065</v>
      </c>
    </row>
    <row r="876" spans="1:6" x14ac:dyDescent="0.4">
      <c r="A876" s="1">
        <v>874</v>
      </c>
      <c r="B876" s="1">
        <f t="shared" ca="1" si="28"/>
        <v>47</v>
      </c>
      <c r="C876" s="1">
        <f t="shared" ca="1" si="27"/>
        <v>47</v>
      </c>
      <c r="D876" s="2">
        <f ca="1">(C876-$M$2)^2</f>
        <v>6.0959610000000062</v>
      </c>
      <c r="E876" s="4"/>
      <c r="F876" s="6">
        <f ca="1">(C876-$M$2)/$M$5*10+50</f>
        <v>48.782841233263319</v>
      </c>
    </row>
    <row r="877" spans="1:6" x14ac:dyDescent="0.4">
      <c r="A877" s="1">
        <v>875</v>
      </c>
      <c r="B877" s="1">
        <f t="shared" ca="1" si="28"/>
        <v>37</v>
      </c>
      <c r="C877" s="1">
        <f t="shared" ca="1" si="27"/>
        <v>37</v>
      </c>
      <c r="D877" s="2">
        <f ca="1">(C877-$M$2)^2</f>
        <v>155.47596100000004</v>
      </c>
      <c r="E877" s="4"/>
      <c r="F877" s="6">
        <f ca="1">(C877-$M$2)/$M$5*10+50</f>
        <v>43.853077090951928</v>
      </c>
    </row>
    <row r="878" spans="1:6" x14ac:dyDescent="0.4">
      <c r="A878" s="1">
        <v>876</v>
      </c>
      <c r="B878" s="1">
        <f t="shared" ca="1" si="28"/>
        <v>59</v>
      </c>
      <c r="C878" s="1">
        <f t="shared" ca="1" si="27"/>
        <v>59</v>
      </c>
      <c r="D878" s="2">
        <f ca="1">(C878-$M$2)^2</f>
        <v>90.839960999999974</v>
      </c>
      <c r="E878" s="4"/>
      <c r="F878" s="6">
        <f ca="1">(C878-$M$2)/$M$5*10+50</f>
        <v>54.698558204036985</v>
      </c>
    </row>
    <row r="879" spans="1:6" x14ac:dyDescent="0.4">
      <c r="A879" s="1">
        <v>877</v>
      </c>
      <c r="B879" s="1">
        <f t="shared" ca="1" si="28"/>
        <v>60</v>
      </c>
      <c r="C879" s="1">
        <f t="shared" ca="1" si="27"/>
        <v>60</v>
      </c>
      <c r="D879" s="2">
        <f ca="1">(C879-$M$2)^2</f>
        <v>110.90196099999997</v>
      </c>
      <c r="E879" s="4"/>
      <c r="F879" s="6">
        <f ca="1">(C879-$M$2)/$M$5*10+50</f>
        <v>55.191534618268122</v>
      </c>
    </row>
    <row r="880" spans="1:6" x14ac:dyDescent="0.4">
      <c r="A880" s="1">
        <v>878</v>
      </c>
      <c r="B880" s="1">
        <f t="shared" ca="1" si="28"/>
        <v>63</v>
      </c>
      <c r="C880" s="1">
        <f t="shared" ca="1" si="27"/>
        <v>63</v>
      </c>
      <c r="D880" s="2">
        <f ca="1">(C880-$M$2)^2</f>
        <v>183.08796099999998</v>
      </c>
      <c r="E880" s="4"/>
      <c r="F880" s="6">
        <f ca="1">(C880-$M$2)/$M$5*10+50</f>
        <v>56.67046386096154</v>
      </c>
    </row>
    <row r="881" spans="1:6" x14ac:dyDescent="0.4">
      <c r="A881" s="1">
        <v>879</v>
      </c>
      <c r="B881" s="1">
        <f t="shared" ca="1" si="28"/>
        <v>60</v>
      </c>
      <c r="C881" s="1">
        <f t="shared" ca="1" si="27"/>
        <v>60</v>
      </c>
      <c r="D881" s="2">
        <f ca="1">(C881-$M$2)^2</f>
        <v>110.90196099999997</v>
      </c>
      <c r="E881" s="4"/>
      <c r="F881" s="6">
        <f ca="1">(C881-$M$2)/$M$5*10+50</f>
        <v>55.191534618268122</v>
      </c>
    </row>
    <row r="882" spans="1:6" x14ac:dyDescent="0.4">
      <c r="A882" s="1">
        <v>880</v>
      </c>
      <c r="B882" s="1">
        <f t="shared" ca="1" si="28"/>
        <v>39</v>
      </c>
      <c r="C882" s="1">
        <f t="shared" ca="1" si="27"/>
        <v>39</v>
      </c>
      <c r="D882" s="2">
        <f ca="1">(C882-$M$2)^2</f>
        <v>109.59996100000002</v>
      </c>
      <c r="E882" s="4"/>
      <c r="F882" s="6">
        <f ca="1">(C882-$M$2)/$M$5*10+50</f>
        <v>44.839029919414209</v>
      </c>
    </row>
    <row r="883" spans="1:6" x14ac:dyDescent="0.4">
      <c r="A883" s="1">
        <v>881</v>
      </c>
      <c r="B883" s="1">
        <f t="shared" ca="1" si="28"/>
        <v>19</v>
      </c>
      <c r="C883" s="1">
        <f t="shared" ca="1" si="27"/>
        <v>19</v>
      </c>
      <c r="D883" s="2">
        <f ca="1">(C883-$M$2)^2</f>
        <v>928.35996100000011</v>
      </c>
      <c r="E883" s="4"/>
      <c r="F883" s="6">
        <f ca="1">(C883-$M$2)/$M$5*10+50</f>
        <v>34.979501634791426</v>
      </c>
    </row>
    <row r="884" spans="1:6" x14ac:dyDescent="0.4">
      <c r="A884" s="1">
        <v>882</v>
      </c>
      <c r="B884" s="1">
        <f t="shared" ca="1" si="28"/>
        <v>14</v>
      </c>
      <c r="C884" s="1">
        <f t="shared" ca="1" si="27"/>
        <v>14</v>
      </c>
      <c r="D884" s="2">
        <f ca="1">(C884-$M$2)^2</f>
        <v>1258.0499610000002</v>
      </c>
      <c r="E884" s="4"/>
      <c r="F884" s="6">
        <f ca="1">(C884-$M$2)/$M$5*10+50</f>
        <v>32.514619563635733</v>
      </c>
    </row>
    <row r="885" spans="1:6" x14ac:dyDescent="0.4">
      <c r="A885" s="1">
        <v>883</v>
      </c>
      <c r="B885" s="1">
        <f t="shared" ca="1" si="28"/>
        <v>63</v>
      </c>
      <c r="C885" s="1">
        <f t="shared" ca="1" si="27"/>
        <v>63</v>
      </c>
      <c r="D885" s="2">
        <f ca="1">(C885-$M$2)^2</f>
        <v>183.08796099999998</v>
      </c>
      <c r="E885" s="4"/>
      <c r="F885" s="6">
        <f ca="1">(C885-$M$2)/$M$5*10+50</f>
        <v>56.67046386096154</v>
      </c>
    </row>
    <row r="886" spans="1:6" x14ac:dyDescent="0.4">
      <c r="A886" s="1">
        <v>884</v>
      </c>
      <c r="B886" s="1">
        <f t="shared" ca="1" si="28"/>
        <v>61</v>
      </c>
      <c r="C886" s="1">
        <f t="shared" ref="C886:C949" ca="1" si="29">IF(B886&lt;0,0,IF(B886&gt;100,100,B886))</f>
        <v>61</v>
      </c>
      <c r="D886" s="2">
        <f ca="1">(C886-$M$2)^2</f>
        <v>132.96396099999998</v>
      </c>
      <c r="E886" s="4"/>
      <c r="F886" s="6">
        <f ca="1">(C886-$M$2)/$M$5*10+50</f>
        <v>55.684511032499259</v>
      </c>
    </row>
    <row r="887" spans="1:6" x14ac:dyDescent="0.4">
      <c r="A887" s="1">
        <v>885</v>
      </c>
      <c r="B887" s="1">
        <f t="shared" ca="1" si="28"/>
        <v>87</v>
      </c>
      <c r="C887" s="1">
        <f t="shared" ca="1" si="29"/>
        <v>87</v>
      </c>
      <c r="D887" s="2">
        <f ca="1">(C887-$M$2)^2</f>
        <v>1408.575961</v>
      </c>
      <c r="E887" s="4"/>
      <c r="F887" s="6">
        <f ca="1">(C887-$M$2)/$M$5*10+50</f>
        <v>68.501897802508878</v>
      </c>
    </row>
    <row r="888" spans="1:6" x14ac:dyDescent="0.4">
      <c r="A888" s="1">
        <v>886</v>
      </c>
      <c r="B888" s="1">
        <f t="shared" ca="1" si="28"/>
        <v>41</v>
      </c>
      <c r="C888" s="1">
        <f t="shared" ca="1" si="29"/>
        <v>41</v>
      </c>
      <c r="D888" s="2">
        <f ca="1">(C888-$M$2)^2</f>
        <v>71.723961000000017</v>
      </c>
      <c r="E888" s="4"/>
      <c r="F888" s="6">
        <f ca="1">(C888-$M$2)/$M$5*10+50</f>
        <v>45.824982747876483</v>
      </c>
    </row>
    <row r="889" spans="1:6" x14ac:dyDescent="0.4">
      <c r="A889" s="1">
        <v>887</v>
      </c>
      <c r="B889" s="1">
        <f t="shared" ca="1" si="28"/>
        <v>34</v>
      </c>
      <c r="C889" s="1">
        <f t="shared" ca="1" si="29"/>
        <v>34</v>
      </c>
      <c r="D889" s="2">
        <f ca="1">(C889-$M$2)^2</f>
        <v>239.28996100000003</v>
      </c>
      <c r="E889" s="4"/>
      <c r="F889" s="6">
        <f ca="1">(C889-$M$2)/$M$5*10+50</f>
        <v>42.374147848258509</v>
      </c>
    </row>
    <row r="890" spans="1:6" x14ac:dyDescent="0.4">
      <c r="A890" s="1">
        <v>888</v>
      </c>
      <c r="B890" s="1">
        <f t="shared" ca="1" si="28"/>
        <v>47</v>
      </c>
      <c r="C890" s="1">
        <f t="shared" ca="1" si="29"/>
        <v>47</v>
      </c>
      <c r="D890" s="2">
        <f ca="1">(C890-$M$2)^2</f>
        <v>6.0959610000000062</v>
      </c>
      <c r="E890" s="4"/>
      <c r="F890" s="6">
        <f ca="1">(C890-$M$2)/$M$5*10+50</f>
        <v>48.782841233263319</v>
      </c>
    </row>
    <row r="891" spans="1:6" x14ac:dyDescent="0.4">
      <c r="A891" s="1">
        <v>889</v>
      </c>
      <c r="B891" s="1">
        <f t="shared" ca="1" si="28"/>
        <v>56</v>
      </c>
      <c r="C891" s="1">
        <f t="shared" ca="1" si="29"/>
        <v>56</v>
      </c>
      <c r="D891" s="2">
        <f ca="1">(C891-$M$2)^2</f>
        <v>42.653960999999981</v>
      </c>
      <c r="E891" s="4"/>
      <c r="F891" s="6">
        <f ca="1">(C891-$M$2)/$M$5*10+50</f>
        <v>53.219628961343567</v>
      </c>
    </row>
    <row r="892" spans="1:6" x14ac:dyDescent="0.4">
      <c r="A892" s="1">
        <v>890</v>
      </c>
      <c r="B892" s="1">
        <f t="shared" ca="1" si="28"/>
        <v>30</v>
      </c>
      <c r="C892" s="1">
        <f t="shared" ca="1" si="29"/>
        <v>30</v>
      </c>
      <c r="D892" s="2">
        <f ca="1">(C892-$M$2)^2</f>
        <v>379.04196100000007</v>
      </c>
      <c r="E892" s="4"/>
      <c r="F892" s="6">
        <f ca="1">(C892-$M$2)/$M$5*10+50</f>
        <v>40.402242191333954</v>
      </c>
    </row>
    <row r="893" spans="1:6" x14ac:dyDescent="0.4">
      <c r="A893" s="1">
        <v>891</v>
      </c>
      <c r="B893" s="1">
        <f t="shared" ca="1" si="28"/>
        <v>14</v>
      </c>
      <c r="C893" s="1">
        <f t="shared" ca="1" si="29"/>
        <v>14</v>
      </c>
      <c r="D893" s="2">
        <f ca="1">(C893-$M$2)^2</f>
        <v>1258.0499610000002</v>
      </c>
      <c r="E893" s="4"/>
      <c r="F893" s="6">
        <f ca="1">(C893-$M$2)/$M$5*10+50</f>
        <v>32.514619563635733</v>
      </c>
    </row>
    <row r="894" spans="1:6" x14ac:dyDescent="0.4">
      <c r="A894" s="1">
        <v>892</v>
      </c>
      <c r="B894" s="1">
        <f t="shared" ca="1" si="28"/>
        <v>8</v>
      </c>
      <c r="C894" s="1">
        <f t="shared" ca="1" si="29"/>
        <v>8</v>
      </c>
      <c r="D894" s="2">
        <f ca="1">(C894-$M$2)^2</f>
        <v>1719.6779610000001</v>
      </c>
      <c r="E894" s="4"/>
      <c r="F894" s="6">
        <f ca="1">(C894-$M$2)/$M$5*10+50</f>
        <v>29.556761078248897</v>
      </c>
    </row>
    <row r="895" spans="1:6" x14ac:dyDescent="0.4">
      <c r="A895" s="1">
        <v>893</v>
      </c>
      <c r="B895" s="1">
        <f t="shared" ca="1" si="28"/>
        <v>67</v>
      </c>
      <c r="C895" s="1">
        <f t="shared" ca="1" si="29"/>
        <v>67</v>
      </c>
      <c r="D895" s="2">
        <f ca="1">(C895-$M$2)^2</f>
        <v>307.33596099999994</v>
      </c>
      <c r="E895" s="4"/>
      <c r="F895" s="6">
        <f ca="1">(C895-$M$2)/$M$5*10+50</f>
        <v>58.642369517886095</v>
      </c>
    </row>
    <row r="896" spans="1:6" x14ac:dyDescent="0.4">
      <c r="A896" s="1">
        <v>894</v>
      </c>
      <c r="B896" s="1">
        <f t="shared" ca="1" si="28"/>
        <v>43</v>
      </c>
      <c r="C896" s="1">
        <f t="shared" ca="1" si="29"/>
        <v>43</v>
      </c>
      <c r="D896" s="2">
        <f ca="1">(C896-$M$2)^2</f>
        <v>41.847961000000012</v>
      </c>
      <c r="E896" s="4"/>
      <c r="F896" s="6">
        <f ca="1">(C896-$M$2)/$M$5*10+50</f>
        <v>46.810935576338764</v>
      </c>
    </row>
    <row r="897" spans="1:6" x14ac:dyDescent="0.4">
      <c r="A897" s="1">
        <v>895</v>
      </c>
      <c r="B897" s="1">
        <f t="shared" ca="1" si="28"/>
        <v>50</v>
      </c>
      <c r="C897" s="1">
        <f t="shared" ca="1" si="29"/>
        <v>50</v>
      </c>
      <c r="D897" s="2">
        <f ca="1">(C897-$M$2)^2</f>
        <v>0.28196099999999874</v>
      </c>
      <c r="E897" s="4"/>
      <c r="F897" s="6">
        <f ca="1">(C897-$M$2)/$M$5*10+50</f>
        <v>50.261770475956737</v>
      </c>
    </row>
    <row r="898" spans="1:6" x14ac:dyDescent="0.4">
      <c r="A898" s="1">
        <v>896</v>
      </c>
      <c r="B898" s="1">
        <f t="shared" ref="B898:B961" ca="1" si="30">INT(_xlfn.NORM.INV(RAND(),50,20))</f>
        <v>36</v>
      </c>
      <c r="C898" s="1">
        <f t="shared" ca="1" si="29"/>
        <v>36</v>
      </c>
      <c r="D898" s="2">
        <f ca="1">(C898-$M$2)^2</f>
        <v>181.41396100000003</v>
      </c>
      <c r="E898" s="4"/>
      <c r="F898" s="6">
        <f ca="1">(C898-$M$2)/$M$5*10+50</f>
        <v>43.360100676720791</v>
      </c>
    </row>
    <row r="899" spans="1:6" x14ac:dyDescent="0.4">
      <c r="A899" s="1">
        <v>897</v>
      </c>
      <c r="B899" s="1">
        <f t="shared" ca="1" si="30"/>
        <v>19</v>
      </c>
      <c r="C899" s="1">
        <f t="shared" ca="1" si="29"/>
        <v>19</v>
      </c>
      <c r="D899" s="2">
        <f ca="1">(C899-$M$2)^2</f>
        <v>928.35996100000011</v>
      </c>
      <c r="E899" s="4"/>
      <c r="F899" s="6">
        <f ca="1">(C899-$M$2)/$M$5*10+50</f>
        <v>34.979501634791426</v>
      </c>
    </row>
    <row r="900" spans="1:6" x14ac:dyDescent="0.4">
      <c r="A900" s="1">
        <v>898</v>
      </c>
      <c r="B900" s="1">
        <f t="shared" ca="1" si="30"/>
        <v>25</v>
      </c>
      <c r="C900" s="1">
        <f t="shared" ca="1" si="29"/>
        <v>25</v>
      </c>
      <c r="D900" s="2">
        <f ca="1">(C900-$M$2)^2</f>
        <v>598.73196100000007</v>
      </c>
      <c r="E900" s="4"/>
      <c r="F900" s="6">
        <f ca="1">(C900-$M$2)/$M$5*10+50</f>
        <v>37.937360120178262</v>
      </c>
    </row>
    <row r="901" spans="1:6" x14ac:dyDescent="0.4">
      <c r="A901" s="1">
        <v>899</v>
      </c>
      <c r="B901" s="1">
        <f t="shared" ca="1" si="30"/>
        <v>26</v>
      </c>
      <c r="C901" s="1">
        <f t="shared" ca="1" si="29"/>
        <v>26</v>
      </c>
      <c r="D901" s="2">
        <f ca="1">(C901-$M$2)^2</f>
        <v>550.79396100000008</v>
      </c>
      <c r="E901" s="4"/>
      <c r="F901" s="6">
        <f ca="1">(C901-$M$2)/$M$5*10+50</f>
        <v>38.430336534409399</v>
      </c>
    </row>
    <row r="902" spans="1:6" x14ac:dyDescent="0.4">
      <c r="A902" s="1">
        <v>900</v>
      </c>
      <c r="B902" s="1">
        <f t="shared" ca="1" si="30"/>
        <v>82</v>
      </c>
      <c r="C902" s="1">
        <f t="shared" ca="1" si="29"/>
        <v>82</v>
      </c>
      <c r="D902" s="2">
        <f ca="1">(C902-$M$2)^2</f>
        <v>1058.2659609999998</v>
      </c>
      <c r="E902" s="4"/>
      <c r="F902" s="6">
        <f ca="1">(C902-$M$2)/$M$5*10+50</f>
        <v>66.037015731353179</v>
      </c>
    </row>
    <row r="903" spans="1:6" x14ac:dyDescent="0.4">
      <c r="A903" s="1">
        <v>901</v>
      </c>
      <c r="B903" s="1">
        <f t="shared" ca="1" si="30"/>
        <v>69</v>
      </c>
      <c r="C903" s="1">
        <f t="shared" ca="1" si="29"/>
        <v>69</v>
      </c>
      <c r="D903" s="2">
        <f ca="1">(C903-$M$2)^2</f>
        <v>381.45996099999996</v>
      </c>
      <c r="E903" s="4"/>
      <c r="F903" s="6">
        <f ca="1">(C903-$M$2)/$M$5*10+50</f>
        <v>59.628322346348369</v>
      </c>
    </row>
    <row r="904" spans="1:6" x14ac:dyDescent="0.4">
      <c r="A904" s="1">
        <v>902</v>
      </c>
      <c r="B904" s="1">
        <f t="shared" ca="1" si="30"/>
        <v>64</v>
      </c>
      <c r="C904" s="1">
        <f t="shared" ca="1" si="29"/>
        <v>64</v>
      </c>
      <c r="D904" s="2">
        <f ca="1">(C904-$M$2)^2</f>
        <v>211.14996099999996</v>
      </c>
      <c r="E904" s="4"/>
      <c r="F904" s="6">
        <f ca="1">(C904-$M$2)/$M$5*10+50</f>
        <v>57.163440275192677</v>
      </c>
    </row>
    <row r="905" spans="1:6" x14ac:dyDescent="0.4">
      <c r="A905" s="1">
        <v>903</v>
      </c>
      <c r="B905" s="1">
        <f t="shared" ca="1" si="30"/>
        <v>49</v>
      </c>
      <c r="C905" s="1">
        <f t="shared" ca="1" si="29"/>
        <v>49</v>
      </c>
      <c r="D905" s="2">
        <f ca="1">(C905-$M$2)^2</f>
        <v>0.21996100000000113</v>
      </c>
      <c r="E905" s="4"/>
      <c r="F905" s="6">
        <f ca="1">(C905-$M$2)/$M$5*10+50</f>
        <v>49.768794061725593</v>
      </c>
    </row>
    <row r="906" spans="1:6" x14ac:dyDescent="0.4">
      <c r="A906" s="1">
        <v>904</v>
      </c>
      <c r="B906" s="1">
        <f t="shared" ca="1" si="30"/>
        <v>34</v>
      </c>
      <c r="C906" s="1">
        <f t="shared" ca="1" si="29"/>
        <v>34</v>
      </c>
      <c r="D906" s="2">
        <f ca="1">(C906-$M$2)^2</f>
        <v>239.28996100000003</v>
      </c>
      <c r="E906" s="4"/>
      <c r="F906" s="6">
        <f ca="1">(C906-$M$2)/$M$5*10+50</f>
        <v>42.374147848258509</v>
      </c>
    </row>
    <row r="907" spans="1:6" x14ac:dyDescent="0.4">
      <c r="A907" s="1">
        <v>905</v>
      </c>
      <c r="B907" s="1">
        <f t="shared" ca="1" si="30"/>
        <v>49</v>
      </c>
      <c r="C907" s="1">
        <f t="shared" ca="1" si="29"/>
        <v>49</v>
      </c>
      <c r="D907" s="2">
        <f ca="1">(C907-$M$2)^2</f>
        <v>0.21996100000000113</v>
      </c>
      <c r="E907" s="4"/>
      <c r="F907" s="6">
        <f ca="1">(C907-$M$2)/$M$5*10+50</f>
        <v>49.768794061725593</v>
      </c>
    </row>
    <row r="908" spans="1:6" x14ac:dyDescent="0.4">
      <c r="A908" s="1">
        <v>906</v>
      </c>
      <c r="B908" s="1">
        <f t="shared" ca="1" si="30"/>
        <v>95</v>
      </c>
      <c r="C908" s="1">
        <f t="shared" ca="1" si="29"/>
        <v>95</v>
      </c>
      <c r="D908" s="2">
        <f ca="1">(C908-$M$2)^2</f>
        <v>2073.0719610000001</v>
      </c>
      <c r="E908" s="4"/>
      <c r="F908" s="6">
        <f ca="1">(C908-$M$2)/$M$5*10+50</f>
        <v>72.445709116357989</v>
      </c>
    </row>
    <row r="909" spans="1:6" x14ac:dyDescent="0.4">
      <c r="A909" s="1">
        <v>907</v>
      </c>
      <c r="B909" s="1">
        <f t="shared" ca="1" si="30"/>
        <v>71</v>
      </c>
      <c r="C909" s="1">
        <f t="shared" ca="1" si="29"/>
        <v>71</v>
      </c>
      <c r="D909" s="2">
        <f ca="1">(C909-$M$2)^2</f>
        <v>463.58396099999993</v>
      </c>
      <c r="E909" s="4"/>
      <c r="F909" s="6">
        <f ca="1">(C909-$M$2)/$M$5*10+50</f>
        <v>60.614275174810651</v>
      </c>
    </row>
    <row r="910" spans="1:6" x14ac:dyDescent="0.4">
      <c r="A910" s="1">
        <v>908</v>
      </c>
      <c r="B910" s="1">
        <f t="shared" ca="1" si="30"/>
        <v>87</v>
      </c>
      <c r="C910" s="1">
        <f t="shared" ca="1" si="29"/>
        <v>87</v>
      </c>
      <c r="D910" s="2">
        <f ca="1">(C910-$M$2)^2</f>
        <v>1408.575961</v>
      </c>
      <c r="E910" s="4"/>
      <c r="F910" s="6">
        <f ca="1">(C910-$M$2)/$M$5*10+50</f>
        <v>68.501897802508878</v>
      </c>
    </row>
    <row r="911" spans="1:6" x14ac:dyDescent="0.4">
      <c r="A911" s="1">
        <v>909</v>
      </c>
      <c r="B911" s="1">
        <f t="shared" ca="1" si="30"/>
        <v>63</v>
      </c>
      <c r="C911" s="1">
        <f t="shared" ca="1" si="29"/>
        <v>63</v>
      </c>
      <c r="D911" s="2">
        <f ca="1">(C911-$M$2)^2</f>
        <v>183.08796099999998</v>
      </c>
      <c r="E911" s="4"/>
      <c r="F911" s="6">
        <f ca="1">(C911-$M$2)/$M$5*10+50</f>
        <v>56.67046386096154</v>
      </c>
    </row>
    <row r="912" spans="1:6" x14ac:dyDescent="0.4">
      <c r="A912" s="1">
        <v>910</v>
      </c>
      <c r="B912" s="1">
        <f t="shared" ca="1" si="30"/>
        <v>25</v>
      </c>
      <c r="C912" s="1">
        <f t="shared" ca="1" si="29"/>
        <v>25</v>
      </c>
      <c r="D912" s="2">
        <f ca="1">(C912-$M$2)^2</f>
        <v>598.73196100000007</v>
      </c>
      <c r="E912" s="4"/>
      <c r="F912" s="6">
        <f ca="1">(C912-$M$2)/$M$5*10+50</f>
        <v>37.937360120178262</v>
      </c>
    </row>
    <row r="913" spans="1:6" x14ac:dyDescent="0.4">
      <c r="A913" s="1">
        <v>911</v>
      </c>
      <c r="B913" s="1">
        <f t="shared" ca="1" si="30"/>
        <v>57</v>
      </c>
      <c r="C913" s="1">
        <f t="shared" ca="1" si="29"/>
        <v>57</v>
      </c>
      <c r="D913" s="2">
        <f ca="1">(C913-$M$2)^2</f>
        <v>56.715960999999979</v>
      </c>
      <c r="E913" s="4"/>
      <c r="F913" s="6">
        <f ca="1">(C913-$M$2)/$M$5*10+50</f>
        <v>53.712605375574704</v>
      </c>
    </row>
    <row r="914" spans="1:6" x14ac:dyDescent="0.4">
      <c r="A914" s="1">
        <v>912</v>
      </c>
      <c r="B914" s="1">
        <f t="shared" ca="1" si="30"/>
        <v>60</v>
      </c>
      <c r="C914" s="1">
        <f t="shared" ca="1" si="29"/>
        <v>60</v>
      </c>
      <c r="D914" s="2">
        <f ca="1">(C914-$M$2)^2</f>
        <v>110.90196099999997</v>
      </c>
      <c r="E914" s="4"/>
      <c r="F914" s="6">
        <f ca="1">(C914-$M$2)/$M$5*10+50</f>
        <v>55.191534618268122</v>
      </c>
    </row>
    <row r="915" spans="1:6" x14ac:dyDescent="0.4">
      <c r="A915" s="1">
        <v>913</v>
      </c>
      <c r="B915" s="1">
        <f t="shared" ca="1" si="30"/>
        <v>66</v>
      </c>
      <c r="C915" s="1">
        <f t="shared" ca="1" si="29"/>
        <v>66</v>
      </c>
      <c r="D915" s="2">
        <f ca="1">(C915-$M$2)^2</f>
        <v>273.27396099999999</v>
      </c>
      <c r="E915" s="4"/>
      <c r="F915" s="6">
        <f ca="1">(C915-$M$2)/$M$5*10+50</f>
        <v>58.149393103654958</v>
      </c>
    </row>
    <row r="916" spans="1:6" x14ac:dyDescent="0.4">
      <c r="A916" s="1">
        <v>914</v>
      </c>
      <c r="B916" s="1">
        <f t="shared" ca="1" si="30"/>
        <v>24</v>
      </c>
      <c r="C916" s="1">
        <f t="shared" ca="1" si="29"/>
        <v>24</v>
      </c>
      <c r="D916" s="2">
        <f ca="1">(C916-$M$2)^2</f>
        <v>648.66996100000006</v>
      </c>
      <c r="E916" s="4"/>
      <c r="F916" s="6">
        <f ca="1">(C916-$M$2)/$M$5*10+50</f>
        <v>37.444383705947118</v>
      </c>
    </row>
    <row r="917" spans="1:6" x14ac:dyDescent="0.4">
      <c r="A917" s="1">
        <v>915</v>
      </c>
      <c r="B917" s="1">
        <f t="shared" ca="1" si="30"/>
        <v>44</v>
      </c>
      <c r="C917" s="1">
        <f t="shared" ca="1" si="29"/>
        <v>44</v>
      </c>
      <c r="D917" s="2">
        <f ca="1">(C917-$M$2)^2</f>
        <v>29.909961000000013</v>
      </c>
      <c r="E917" s="4"/>
      <c r="F917" s="6">
        <f ca="1">(C917-$M$2)/$M$5*10+50</f>
        <v>47.303911990569901</v>
      </c>
    </row>
    <row r="918" spans="1:6" x14ac:dyDescent="0.4">
      <c r="A918" s="1">
        <v>916</v>
      </c>
      <c r="B918" s="1">
        <f t="shared" ca="1" si="30"/>
        <v>29</v>
      </c>
      <c r="C918" s="1">
        <f t="shared" ca="1" si="29"/>
        <v>29</v>
      </c>
      <c r="D918" s="2">
        <f ca="1">(C918-$M$2)^2</f>
        <v>418.97996100000006</v>
      </c>
      <c r="E918" s="4"/>
      <c r="F918" s="6">
        <f ca="1">(C918-$M$2)/$M$5*10+50</f>
        <v>39.909265777102817</v>
      </c>
    </row>
    <row r="919" spans="1:6" x14ac:dyDescent="0.4">
      <c r="A919" s="1">
        <v>917</v>
      </c>
      <c r="B919" s="1">
        <f t="shared" ca="1" si="30"/>
        <v>56</v>
      </c>
      <c r="C919" s="1">
        <f t="shared" ca="1" si="29"/>
        <v>56</v>
      </c>
      <c r="D919" s="2">
        <f ca="1">(C919-$M$2)^2</f>
        <v>42.653960999999981</v>
      </c>
      <c r="E919" s="4"/>
      <c r="F919" s="6">
        <f ca="1">(C919-$M$2)/$M$5*10+50</f>
        <v>53.219628961343567</v>
      </c>
    </row>
    <row r="920" spans="1:6" x14ac:dyDescent="0.4">
      <c r="A920" s="1">
        <v>918</v>
      </c>
      <c r="B920" s="1">
        <f t="shared" ca="1" si="30"/>
        <v>39</v>
      </c>
      <c r="C920" s="1">
        <f t="shared" ca="1" si="29"/>
        <v>39</v>
      </c>
      <c r="D920" s="2">
        <f ca="1">(C920-$M$2)^2</f>
        <v>109.59996100000002</v>
      </c>
      <c r="E920" s="4"/>
      <c r="F920" s="6">
        <f ca="1">(C920-$M$2)/$M$5*10+50</f>
        <v>44.839029919414209</v>
      </c>
    </row>
    <row r="921" spans="1:6" x14ac:dyDescent="0.4">
      <c r="A921" s="1">
        <v>919</v>
      </c>
      <c r="B921" s="1">
        <f t="shared" ca="1" si="30"/>
        <v>60</v>
      </c>
      <c r="C921" s="1">
        <f t="shared" ca="1" si="29"/>
        <v>60</v>
      </c>
      <c r="D921" s="2">
        <f ca="1">(C921-$M$2)^2</f>
        <v>110.90196099999997</v>
      </c>
      <c r="E921" s="4"/>
      <c r="F921" s="6">
        <f ca="1">(C921-$M$2)/$M$5*10+50</f>
        <v>55.191534618268122</v>
      </c>
    </row>
    <row r="922" spans="1:6" x14ac:dyDescent="0.4">
      <c r="A922" s="1">
        <v>920</v>
      </c>
      <c r="B922" s="1">
        <f t="shared" ca="1" si="30"/>
        <v>50</v>
      </c>
      <c r="C922" s="1">
        <f t="shared" ca="1" si="29"/>
        <v>50</v>
      </c>
      <c r="D922" s="2">
        <f ca="1">(C922-$M$2)^2</f>
        <v>0.28196099999999874</v>
      </c>
      <c r="E922" s="4"/>
      <c r="F922" s="6">
        <f ca="1">(C922-$M$2)/$M$5*10+50</f>
        <v>50.261770475956737</v>
      </c>
    </row>
    <row r="923" spans="1:6" x14ac:dyDescent="0.4">
      <c r="A923" s="1">
        <v>921</v>
      </c>
      <c r="B923" s="1">
        <f t="shared" ca="1" si="30"/>
        <v>19</v>
      </c>
      <c r="C923" s="1">
        <f t="shared" ca="1" si="29"/>
        <v>19</v>
      </c>
      <c r="D923" s="2">
        <f ca="1">(C923-$M$2)^2</f>
        <v>928.35996100000011</v>
      </c>
      <c r="E923" s="4"/>
      <c r="F923" s="6">
        <f ca="1">(C923-$M$2)/$M$5*10+50</f>
        <v>34.979501634791426</v>
      </c>
    </row>
    <row r="924" spans="1:6" x14ac:dyDescent="0.4">
      <c r="A924" s="1">
        <v>922</v>
      </c>
      <c r="B924" s="1">
        <f t="shared" ca="1" si="30"/>
        <v>42</v>
      </c>
      <c r="C924" s="1">
        <f t="shared" ca="1" si="29"/>
        <v>42</v>
      </c>
      <c r="D924" s="2">
        <f ca="1">(C924-$M$2)^2</f>
        <v>55.785961000000015</v>
      </c>
      <c r="E924" s="4"/>
      <c r="F924" s="6">
        <f ca="1">(C924-$M$2)/$M$5*10+50</f>
        <v>46.31795916210762</v>
      </c>
    </row>
    <row r="925" spans="1:6" x14ac:dyDescent="0.4">
      <c r="A925" s="1">
        <v>923</v>
      </c>
      <c r="B925" s="1">
        <f t="shared" ca="1" si="30"/>
        <v>77</v>
      </c>
      <c r="C925" s="1">
        <f t="shared" ca="1" si="29"/>
        <v>77</v>
      </c>
      <c r="D925" s="2">
        <f ca="1">(C925-$M$2)^2</f>
        <v>757.95596099999989</v>
      </c>
      <c r="E925" s="4"/>
      <c r="F925" s="6">
        <f ca="1">(C925-$M$2)/$M$5*10+50</f>
        <v>63.572133660197487</v>
      </c>
    </row>
    <row r="926" spans="1:6" x14ac:dyDescent="0.4">
      <c r="A926" s="1">
        <v>924</v>
      </c>
      <c r="B926" s="1">
        <f t="shared" ca="1" si="30"/>
        <v>57</v>
      </c>
      <c r="C926" s="1">
        <f t="shared" ca="1" si="29"/>
        <v>57</v>
      </c>
      <c r="D926" s="2">
        <f ca="1">(C926-$M$2)^2</f>
        <v>56.715960999999979</v>
      </c>
      <c r="E926" s="4"/>
      <c r="F926" s="6">
        <f ca="1">(C926-$M$2)/$M$5*10+50</f>
        <v>53.712605375574704</v>
      </c>
    </row>
    <row r="927" spans="1:6" x14ac:dyDescent="0.4">
      <c r="A927" s="1">
        <v>925</v>
      </c>
      <c r="B927" s="1">
        <f t="shared" ca="1" si="30"/>
        <v>21</v>
      </c>
      <c r="C927" s="1">
        <f t="shared" ca="1" si="29"/>
        <v>21</v>
      </c>
      <c r="D927" s="2">
        <f ca="1">(C927-$M$2)^2</f>
        <v>810.48396100000002</v>
      </c>
      <c r="E927" s="4"/>
      <c r="F927" s="6">
        <f ca="1">(C927-$M$2)/$M$5*10+50</f>
        <v>35.965454463253707</v>
      </c>
    </row>
    <row r="928" spans="1:6" x14ac:dyDescent="0.4">
      <c r="A928" s="1">
        <v>926</v>
      </c>
      <c r="B928" s="1">
        <f t="shared" ca="1" si="30"/>
        <v>31</v>
      </c>
      <c r="C928" s="1">
        <f t="shared" ca="1" si="29"/>
        <v>31</v>
      </c>
      <c r="D928" s="2">
        <f ca="1">(C928-$M$2)^2</f>
        <v>341.10396100000003</v>
      </c>
      <c r="E928" s="4"/>
      <c r="F928" s="6">
        <f ca="1">(C928-$M$2)/$M$5*10+50</f>
        <v>40.895218605565091</v>
      </c>
    </row>
    <row r="929" spans="1:6" x14ac:dyDescent="0.4">
      <c r="A929" s="1">
        <v>927</v>
      </c>
      <c r="B929" s="1">
        <f t="shared" ca="1" si="30"/>
        <v>58</v>
      </c>
      <c r="C929" s="1">
        <f t="shared" ca="1" si="29"/>
        <v>58</v>
      </c>
      <c r="D929" s="2">
        <f ca="1">(C929-$M$2)^2</f>
        <v>72.777960999999976</v>
      </c>
      <c r="E929" s="4"/>
      <c r="F929" s="6">
        <f ca="1">(C929-$M$2)/$M$5*10+50</f>
        <v>54.205581789805848</v>
      </c>
    </row>
    <row r="930" spans="1:6" x14ac:dyDescent="0.4">
      <c r="A930" s="1">
        <v>928</v>
      </c>
      <c r="B930" s="1">
        <f t="shared" ca="1" si="30"/>
        <v>8</v>
      </c>
      <c r="C930" s="1">
        <f t="shared" ca="1" si="29"/>
        <v>8</v>
      </c>
      <c r="D930" s="2">
        <f ca="1">(C930-$M$2)^2</f>
        <v>1719.6779610000001</v>
      </c>
      <c r="E930" s="4"/>
      <c r="F930" s="6">
        <f ca="1">(C930-$M$2)/$M$5*10+50</f>
        <v>29.556761078248897</v>
      </c>
    </row>
    <row r="931" spans="1:6" x14ac:dyDescent="0.4">
      <c r="A931" s="1">
        <v>929</v>
      </c>
      <c r="B931" s="1">
        <f t="shared" ca="1" si="30"/>
        <v>26</v>
      </c>
      <c r="C931" s="1">
        <f t="shared" ca="1" si="29"/>
        <v>26</v>
      </c>
      <c r="D931" s="2">
        <f ca="1">(C931-$M$2)^2</f>
        <v>550.79396100000008</v>
      </c>
      <c r="E931" s="4"/>
      <c r="F931" s="6">
        <f ca="1">(C931-$M$2)/$M$5*10+50</f>
        <v>38.430336534409399</v>
      </c>
    </row>
    <row r="932" spans="1:6" x14ac:dyDescent="0.4">
      <c r="A932" s="1">
        <v>930</v>
      </c>
      <c r="B932" s="1">
        <f t="shared" ca="1" si="30"/>
        <v>29</v>
      </c>
      <c r="C932" s="1">
        <f t="shared" ca="1" si="29"/>
        <v>29</v>
      </c>
      <c r="D932" s="2">
        <f ca="1">(C932-$M$2)^2</f>
        <v>418.97996100000006</v>
      </c>
      <c r="E932" s="4"/>
      <c r="F932" s="6">
        <f ca="1">(C932-$M$2)/$M$5*10+50</f>
        <v>39.909265777102817</v>
      </c>
    </row>
    <row r="933" spans="1:6" x14ac:dyDescent="0.4">
      <c r="A933" s="1">
        <v>931</v>
      </c>
      <c r="B933" s="1">
        <f t="shared" ca="1" si="30"/>
        <v>61</v>
      </c>
      <c r="C933" s="1">
        <f t="shared" ca="1" si="29"/>
        <v>61</v>
      </c>
      <c r="D933" s="2">
        <f ca="1">(C933-$M$2)^2</f>
        <v>132.96396099999998</v>
      </c>
      <c r="E933" s="4"/>
      <c r="F933" s="6">
        <f ca="1">(C933-$M$2)/$M$5*10+50</f>
        <v>55.684511032499259</v>
      </c>
    </row>
    <row r="934" spans="1:6" x14ac:dyDescent="0.4">
      <c r="A934" s="1">
        <v>932</v>
      </c>
      <c r="B934" s="1">
        <f t="shared" ca="1" si="30"/>
        <v>60</v>
      </c>
      <c r="C934" s="1">
        <f t="shared" ca="1" si="29"/>
        <v>60</v>
      </c>
      <c r="D934" s="2">
        <f ca="1">(C934-$M$2)^2</f>
        <v>110.90196099999997</v>
      </c>
      <c r="E934" s="4"/>
      <c r="F934" s="6">
        <f ca="1">(C934-$M$2)/$M$5*10+50</f>
        <v>55.191534618268122</v>
      </c>
    </row>
    <row r="935" spans="1:6" x14ac:dyDescent="0.4">
      <c r="A935" s="1">
        <v>933</v>
      </c>
      <c r="B935" s="1">
        <f t="shared" ca="1" si="30"/>
        <v>73</v>
      </c>
      <c r="C935" s="1">
        <f t="shared" ca="1" si="29"/>
        <v>73</v>
      </c>
      <c r="D935" s="2">
        <f ca="1">(C935-$M$2)^2</f>
        <v>553.70796099999995</v>
      </c>
      <c r="E935" s="4"/>
      <c r="F935" s="6">
        <f ca="1">(C935-$M$2)/$M$5*10+50</f>
        <v>61.600228003272932</v>
      </c>
    </row>
    <row r="936" spans="1:6" x14ac:dyDescent="0.4">
      <c r="A936" s="1">
        <v>934</v>
      </c>
      <c r="B936" s="1">
        <f t="shared" ca="1" si="30"/>
        <v>57</v>
      </c>
      <c r="C936" s="1">
        <f t="shared" ca="1" si="29"/>
        <v>57</v>
      </c>
      <c r="D936" s="2">
        <f ca="1">(C936-$M$2)^2</f>
        <v>56.715960999999979</v>
      </c>
      <c r="E936" s="4"/>
      <c r="F936" s="6">
        <f ca="1">(C936-$M$2)/$M$5*10+50</f>
        <v>53.712605375574704</v>
      </c>
    </row>
    <row r="937" spans="1:6" x14ac:dyDescent="0.4">
      <c r="A937" s="1">
        <v>935</v>
      </c>
      <c r="B937" s="1">
        <f t="shared" ca="1" si="30"/>
        <v>73</v>
      </c>
      <c r="C937" s="1">
        <f t="shared" ca="1" si="29"/>
        <v>73</v>
      </c>
      <c r="D937" s="2">
        <f ca="1">(C937-$M$2)^2</f>
        <v>553.70796099999995</v>
      </c>
      <c r="E937" s="4"/>
      <c r="F937" s="6">
        <f ca="1">(C937-$M$2)/$M$5*10+50</f>
        <v>61.600228003272932</v>
      </c>
    </row>
    <row r="938" spans="1:6" x14ac:dyDescent="0.4">
      <c r="A938" s="1">
        <v>936</v>
      </c>
      <c r="B938" s="1">
        <f t="shared" ca="1" si="30"/>
        <v>72</v>
      </c>
      <c r="C938" s="1">
        <f t="shared" ca="1" si="29"/>
        <v>72</v>
      </c>
      <c r="D938" s="2">
        <f ca="1">(C938-$M$2)^2</f>
        <v>507.64596099999994</v>
      </c>
      <c r="E938" s="4"/>
      <c r="F938" s="6">
        <f ca="1">(C938-$M$2)/$M$5*10+50</f>
        <v>61.107251589041795</v>
      </c>
    </row>
    <row r="939" spans="1:6" x14ac:dyDescent="0.4">
      <c r="A939" s="1">
        <v>937</v>
      </c>
      <c r="B939" s="1">
        <f t="shared" ca="1" si="30"/>
        <v>59</v>
      </c>
      <c r="C939" s="1">
        <f t="shared" ca="1" si="29"/>
        <v>59</v>
      </c>
      <c r="D939" s="2">
        <f ca="1">(C939-$M$2)^2</f>
        <v>90.839960999999974</v>
      </c>
      <c r="E939" s="4"/>
      <c r="F939" s="6">
        <f ca="1">(C939-$M$2)/$M$5*10+50</f>
        <v>54.698558204036985</v>
      </c>
    </row>
    <row r="940" spans="1:6" x14ac:dyDescent="0.4">
      <c r="A940" s="1">
        <v>938</v>
      </c>
      <c r="B940" s="1">
        <f t="shared" ca="1" si="30"/>
        <v>73</v>
      </c>
      <c r="C940" s="1">
        <f t="shared" ca="1" si="29"/>
        <v>73</v>
      </c>
      <c r="D940" s="2">
        <f ca="1">(C940-$M$2)^2</f>
        <v>553.70796099999995</v>
      </c>
      <c r="E940" s="4"/>
      <c r="F940" s="6">
        <f ca="1">(C940-$M$2)/$M$5*10+50</f>
        <v>61.600228003272932</v>
      </c>
    </row>
    <row r="941" spans="1:6" x14ac:dyDescent="0.4">
      <c r="A941" s="1">
        <v>939</v>
      </c>
      <c r="B941" s="1">
        <f t="shared" ca="1" si="30"/>
        <v>73</v>
      </c>
      <c r="C941" s="1">
        <f t="shared" ca="1" si="29"/>
        <v>73</v>
      </c>
      <c r="D941" s="2">
        <f ca="1">(C941-$M$2)^2</f>
        <v>553.70796099999995</v>
      </c>
      <c r="E941" s="4"/>
      <c r="F941" s="6">
        <f ca="1">(C941-$M$2)/$M$5*10+50</f>
        <v>61.600228003272932</v>
      </c>
    </row>
    <row r="942" spans="1:6" x14ac:dyDescent="0.4">
      <c r="A942" s="1">
        <v>940</v>
      </c>
      <c r="B942" s="1">
        <f t="shared" ca="1" si="30"/>
        <v>23</v>
      </c>
      <c r="C942" s="1">
        <f t="shared" ca="1" si="29"/>
        <v>23</v>
      </c>
      <c r="D942" s="2">
        <f ca="1">(C942-$M$2)^2</f>
        <v>700.60796100000005</v>
      </c>
      <c r="E942" s="4"/>
      <c r="F942" s="6">
        <f ca="1">(C942-$M$2)/$M$5*10+50</f>
        <v>36.951407291715981</v>
      </c>
    </row>
    <row r="943" spans="1:6" x14ac:dyDescent="0.4">
      <c r="A943" s="1">
        <v>941</v>
      </c>
      <c r="B943" s="1">
        <f t="shared" ca="1" si="30"/>
        <v>65</v>
      </c>
      <c r="C943" s="1">
        <f t="shared" ca="1" si="29"/>
        <v>65</v>
      </c>
      <c r="D943" s="2">
        <f ca="1">(C943-$M$2)^2</f>
        <v>241.21196099999997</v>
      </c>
      <c r="E943" s="4"/>
      <c r="F943" s="6">
        <f ca="1">(C943-$M$2)/$M$5*10+50</f>
        <v>57.656416689423821</v>
      </c>
    </row>
    <row r="944" spans="1:6" x14ac:dyDescent="0.4">
      <c r="A944" s="1">
        <v>942</v>
      </c>
      <c r="B944" s="1">
        <f t="shared" ca="1" si="30"/>
        <v>62</v>
      </c>
      <c r="C944" s="1">
        <f t="shared" ca="1" si="29"/>
        <v>62</v>
      </c>
      <c r="D944" s="2">
        <f ca="1">(C944-$M$2)^2</f>
        <v>157.02596099999997</v>
      </c>
      <c r="E944" s="4"/>
      <c r="F944" s="6">
        <f ca="1">(C944-$M$2)/$M$5*10+50</f>
        <v>56.177487446730403</v>
      </c>
    </row>
    <row r="945" spans="1:6" x14ac:dyDescent="0.4">
      <c r="A945" s="1">
        <v>943</v>
      </c>
      <c r="B945" s="1">
        <f t="shared" ca="1" si="30"/>
        <v>31</v>
      </c>
      <c r="C945" s="1">
        <f t="shared" ca="1" si="29"/>
        <v>31</v>
      </c>
      <c r="D945" s="2">
        <f ca="1">(C945-$M$2)^2</f>
        <v>341.10396100000003</v>
      </c>
      <c r="E945" s="4"/>
      <c r="F945" s="6">
        <f ca="1">(C945-$M$2)/$M$5*10+50</f>
        <v>40.895218605565091</v>
      </c>
    </row>
    <row r="946" spans="1:6" x14ac:dyDescent="0.4">
      <c r="A946" s="1">
        <v>944</v>
      </c>
      <c r="B946" s="1">
        <f t="shared" ca="1" si="30"/>
        <v>80</v>
      </c>
      <c r="C946" s="1">
        <f t="shared" ca="1" si="29"/>
        <v>80</v>
      </c>
      <c r="D946" s="2">
        <f ca="1">(C946-$M$2)^2</f>
        <v>932.14196099999992</v>
      </c>
      <c r="E946" s="4"/>
      <c r="F946" s="6">
        <f ca="1">(C946-$M$2)/$M$5*10+50</f>
        <v>65.051062902890905</v>
      </c>
    </row>
    <row r="947" spans="1:6" x14ac:dyDescent="0.4">
      <c r="A947" s="1">
        <v>945</v>
      </c>
      <c r="B947" s="1">
        <f t="shared" ca="1" si="30"/>
        <v>34</v>
      </c>
      <c r="C947" s="1">
        <f t="shared" ca="1" si="29"/>
        <v>34</v>
      </c>
      <c r="D947" s="2">
        <f ca="1">(C947-$M$2)^2</f>
        <v>239.28996100000003</v>
      </c>
      <c r="E947" s="4"/>
      <c r="F947" s="6">
        <f ca="1">(C947-$M$2)/$M$5*10+50</f>
        <v>42.374147848258509</v>
      </c>
    </row>
    <row r="948" spans="1:6" x14ac:dyDescent="0.4">
      <c r="A948" s="1">
        <v>946</v>
      </c>
      <c r="B948" s="1">
        <f t="shared" ca="1" si="30"/>
        <v>62</v>
      </c>
      <c r="C948" s="1">
        <f t="shared" ca="1" si="29"/>
        <v>62</v>
      </c>
      <c r="D948" s="2">
        <f ca="1">(C948-$M$2)^2</f>
        <v>157.02596099999997</v>
      </c>
      <c r="E948" s="4"/>
      <c r="F948" s="6">
        <f ca="1">(C948-$M$2)/$M$5*10+50</f>
        <v>56.177487446730403</v>
      </c>
    </row>
    <row r="949" spans="1:6" x14ac:dyDescent="0.4">
      <c r="A949" s="1">
        <v>947</v>
      </c>
      <c r="B949" s="1">
        <f t="shared" ca="1" si="30"/>
        <v>46</v>
      </c>
      <c r="C949" s="1">
        <f t="shared" ca="1" si="29"/>
        <v>46</v>
      </c>
      <c r="D949" s="2">
        <f ca="1">(C949-$M$2)^2</f>
        <v>12.033961000000009</v>
      </c>
      <c r="E949" s="4"/>
      <c r="F949" s="6">
        <f ca="1">(C949-$M$2)/$M$5*10+50</f>
        <v>48.289864819032175</v>
      </c>
    </row>
    <row r="950" spans="1:6" x14ac:dyDescent="0.4">
      <c r="A950" s="1">
        <v>948</v>
      </c>
      <c r="B950" s="1">
        <f t="shared" ca="1" si="30"/>
        <v>72</v>
      </c>
      <c r="C950" s="1">
        <f t="shared" ref="C950:C1001" ca="1" si="31">IF(B950&lt;0,0,IF(B950&gt;100,100,B950))</f>
        <v>72</v>
      </c>
      <c r="D950" s="2">
        <f ca="1">(C950-$M$2)^2</f>
        <v>507.64596099999994</v>
      </c>
      <c r="E950" s="4"/>
      <c r="F950" s="6">
        <f ca="1">(C950-$M$2)/$M$5*10+50</f>
        <v>61.107251589041795</v>
      </c>
    </row>
    <row r="951" spans="1:6" x14ac:dyDescent="0.4">
      <c r="A951" s="1">
        <v>949</v>
      </c>
      <c r="B951" s="1">
        <f t="shared" ca="1" si="30"/>
        <v>61</v>
      </c>
      <c r="C951" s="1">
        <f t="shared" ca="1" si="31"/>
        <v>61</v>
      </c>
      <c r="D951" s="2">
        <f ca="1">(C951-$M$2)^2</f>
        <v>132.96396099999998</v>
      </c>
      <c r="E951" s="4"/>
      <c r="F951" s="6">
        <f ca="1">(C951-$M$2)/$M$5*10+50</f>
        <v>55.684511032499259</v>
      </c>
    </row>
    <row r="952" spans="1:6" x14ac:dyDescent="0.4">
      <c r="A952" s="1">
        <v>950</v>
      </c>
      <c r="B952" s="1">
        <f t="shared" ca="1" si="30"/>
        <v>43</v>
      </c>
      <c r="C952" s="1">
        <f t="shared" ca="1" si="31"/>
        <v>43</v>
      </c>
      <c r="D952" s="2">
        <f ca="1">(C952-$M$2)^2</f>
        <v>41.847961000000012</v>
      </c>
      <c r="E952" s="4"/>
      <c r="F952" s="6">
        <f ca="1">(C952-$M$2)/$M$5*10+50</f>
        <v>46.810935576338764</v>
      </c>
    </row>
    <row r="953" spans="1:6" x14ac:dyDescent="0.4">
      <c r="A953" s="1">
        <v>951</v>
      </c>
      <c r="B953" s="1">
        <f t="shared" ca="1" si="30"/>
        <v>36</v>
      </c>
      <c r="C953" s="1">
        <f t="shared" ca="1" si="31"/>
        <v>36</v>
      </c>
      <c r="D953" s="2">
        <f ca="1">(C953-$M$2)^2</f>
        <v>181.41396100000003</v>
      </c>
      <c r="E953" s="4"/>
      <c r="F953" s="6">
        <f ca="1">(C953-$M$2)/$M$5*10+50</f>
        <v>43.360100676720791</v>
      </c>
    </row>
    <row r="954" spans="1:6" x14ac:dyDescent="0.4">
      <c r="A954" s="1">
        <v>952</v>
      </c>
      <c r="B954" s="1">
        <f t="shared" ca="1" si="30"/>
        <v>70</v>
      </c>
      <c r="C954" s="1">
        <f t="shared" ca="1" si="31"/>
        <v>70</v>
      </c>
      <c r="D954" s="2">
        <f ca="1">(C954-$M$2)^2</f>
        <v>421.52196099999998</v>
      </c>
      <c r="E954" s="4"/>
      <c r="F954" s="6">
        <f ca="1">(C954-$M$2)/$M$5*10+50</f>
        <v>60.121298760579513</v>
      </c>
    </row>
    <row r="955" spans="1:6" x14ac:dyDescent="0.4">
      <c r="A955" s="1">
        <v>953</v>
      </c>
      <c r="B955" s="1">
        <f t="shared" ca="1" si="30"/>
        <v>60</v>
      </c>
      <c r="C955" s="1">
        <f t="shared" ca="1" si="31"/>
        <v>60</v>
      </c>
      <c r="D955" s="2">
        <f ca="1">(C955-$M$2)^2</f>
        <v>110.90196099999997</v>
      </c>
      <c r="E955" s="4"/>
      <c r="F955" s="6">
        <f ca="1">(C955-$M$2)/$M$5*10+50</f>
        <v>55.191534618268122</v>
      </c>
    </row>
    <row r="956" spans="1:6" x14ac:dyDescent="0.4">
      <c r="A956" s="1">
        <v>954</v>
      </c>
      <c r="B956" s="1">
        <f t="shared" ca="1" si="30"/>
        <v>56</v>
      </c>
      <c r="C956" s="1">
        <f t="shared" ca="1" si="31"/>
        <v>56</v>
      </c>
      <c r="D956" s="2">
        <f ca="1">(C956-$M$2)^2</f>
        <v>42.653960999999981</v>
      </c>
      <c r="E956" s="4"/>
      <c r="F956" s="6">
        <f ca="1">(C956-$M$2)/$M$5*10+50</f>
        <v>53.219628961343567</v>
      </c>
    </row>
    <row r="957" spans="1:6" x14ac:dyDescent="0.4">
      <c r="A957" s="1">
        <v>955</v>
      </c>
      <c r="B957" s="1">
        <f t="shared" ca="1" si="30"/>
        <v>24</v>
      </c>
      <c r="C957" s="1">
        <f t="shared" ca="1" si="31"/>
        <v>24</v>
      </c>
      <c r="D957" s="2">
        <f ca="1">(C957-$M$2)^2</f>
        <v>648.66996100000006</v>
      </c>
      <c r="E957" s="4"/>
      <c r="F957" s="6">
        <f ca="1">(C957-$M$2)/$M$5*10+50</f>
        <v>37.444383705947118</v>
      </c>
    </row>
    <row r="958" spans="1:6" x14ac:dyDescent="0.4">
      <c r="A958" s="1">
        <v>956</v>
      </c>
      <c r="B958" s="1">
        <f t="shared" ca="1" si="30"/>
        <v>40</v>
      </c>
      <c r="C958" s="1">
        <f t="shared" ca="1" si="31"/>
        <v>40</v>
      </c>
      <c r="D958" s="2">
        <f ca="1">(C958-$M$2)^2</f>
        <v>89.661961000000019</v>
      </c>
      <c r="E958" s="4"/>
      <c r="F958" s="6">
        <f ca="1">(C958-$M$2)/$M$5*10+50</f>
        <v>45.332006333645346</v>
      </c>
    </row>
    <row r="959" spans="1:6" x14ac:dyDescent="0.4">
      <c r="A959" s="1">
        <v>957</v>
      </c>
      <c r="B959" s="1">
        <f t="shared" ca="1" si="30"/>
        <v>27</v>
      </c>
      <c r="C959" s="1">
        <f t="shared" ca="1" si="31"/>
        <v>27</v>
      </c>
      <c r="D959" s="2">
        <f ca="1">(C959-$M$2)^2</f>
        <v>504.85596100000004</v>
      </c>
      <c r="E959" s="4"/>
      <c r="F959" s="6">
        <f ca="1">(C959-$M$2)/$M$5*10+50</f>
        <v>38.923312948640536</v>
      </c>
    </row>
    <row r="960" spans="1:6" x14ac:dyDescent="0.4">
      <c r="A960" s="1">
        <v>958</v>
      </c>
      <c r="B960" s="1">
        <f t="shared" ca="1" si="30"/>
        <v>89</v>
      </c>
      <c r="C960" s="1">
        <f t="shared" ca="1" si="31"/>
        <v>89</v>
      </c>
      <c r="D960" s="2">
        <f ca="1">(C960-$M$2)^2</f>
        <v>1562.6999609999998</v>
      </c>
      <c r="E960" s="4"/>
      <c r="F960" s="6">
        <f ca="1">(C960-$M$2)/$M$5*10+50</f>
        <v>69.487850630971153</v>
      </c>
    </row>
    <row r="961" spans="1:6" x14ac:dyDescent="0.4">
      <c r="A961" s="1">
        <v>959</v>
      </c>
      <c r="B961" s="1">
        <f t="shared" ca="1" si="30"/>
        <v>42</v>
      </c>
      <c r="C961" s="1">
        <f t="shared" ca="1" si="31"/>
        <v>42</v>
      </c>
      <c r="D961" s="2">
        <f ca="1">(C961-$M$2)^2</f>
        <v>55.785961000000015</v>
      </c>
      <c r="E961" s="4"/>
      <c r="F961" s="6">
        <f ca="1">(C961-$M$2)/$M$5*10+50</f>
        <v>46.31795916210762</v>
      </c>
    </row>
    <row r="962" spans="1:6" x14ac:dyDescent="0.4">
      <c r="A962" s="1">
        <v>960</v>
      </c>
      <c r="B962" s="1">
        <f t="shared" ref="B962:B1001" ca="1" si="32">INT(_xlfn.NORM.INV(RAND(),50,20))</f>
        <v>38</v>
      </c>
      <c r="C962" s="1">
        <f t="shared" ca="1" si="31"/>
        <v>38</v>
      </c>
      <c r="D962" s="2">
        <f ca="1">(C962-$M$2)^2</f>
        <v>131.53796100000002</v>
      </c>
      <c r="E962" s="4"/>
      <c r="F962" s="6">
        <f ca="1">(C962-$M$2)/$M$5*10+50</f>
        <v>44.346053505183065</v>
      </c>
    </row>
    <row r="963" spans="1:6" x14ac:dyDescent="0.4">
      <c r="A963" s="1">
        <v>961</v>
      </c>
      <c r="B963" s="1">
        <f t="shared" ca="1" si="32"/>
        <v>34</v>
      </c>
      <c r="C963" s="1">
        <f t="shared" ca="1" si="31"/>
        <v>34</v>
      </c>
      <c r="D963" s="2">
        <f ca="1">(C963-$M$2)^2</f>
        <v>239.28996100000003</v>
      </c>
      <c r="E963" s="4"/>
      <c r="F963" s="6">
        <f ca="1">(C963-$M$2)/$M$5*10+50</f>
        <v>42.374147848258509</v>
      </c>
    </row>
    <row r="964" spans="1:6" x14ac:dyDescent="0.4">
      <c r="A964" s="1">
        <v>962</v>
      </c>
      <c r="B964" s="1">
        <f t="shared" ca="1" si="32"/>
        <v>59</v>
      </c>
      <c r="C964" s="1">
        <f t="shared" ca="1" si="31"/>
        <v>59</v>
      </c>
      <c r="D964" s="2">
        <f ca="1">(C964-$M$2)^2</f>
        <v>90.839960999999974</v>
      </c>
      <c r="E964" s="4"/>
      <c r="F964" s="6">
        <f ca="1">(C964-$M$2)/$M$5*10+50</f>
        <v>54.698558204036985</v>
      </c>
    </row>
    <row r="965" spans="1:6" x14ac:dyDescent="0.4">
      <c r="A965" s="1">
        <v>963</v>
      </c>
      <c r="B965" s="1">
        <f t="shared" ca="1" si="32"/>
        <v>50</v>
      </c>
      <c r="C965" s="1">
        <f t="shared" ca="1" si="31"/>
        <v>50</v>
      </c>
      <c r="D965" s="2">
        <f ca="1">(C965-$M$2)^2</f>
        <v>0.28196099999999874</v>
      </c>
      <c r="E965" s="4"/>
      <c r="F965" s="6">
        <f ca="1">(C965-$M$2)/$M$5*10+50</f>
        <v>50.261770475956737</v>
      </c>
    </row>
    <row r="966" spans="1:6" x14ac:dyDescent="0.4">
      <c r="A966" s="1">
        <v>964</v>
      </c>
      <c r="B966" s="1">
        <f t="shared" ca="1" si="32"/>
        <v>82</v>
      </c>
      <c r="C966" s="1">
        <f t="shared" ca="1" si="31"/>
        <v>82</v>
      </c>
      <c r="D966" s="2">
        <f ca="1">(C966-$M$2)^2</f>
        <v>1058.2659609999998</v>
      </c>
      <c r="E966" s="4"/>
      <c r="F966" s="6">
        <f ca="1">(C966-$M$2)/$M$5*10+50</f>
        <v>66.037015731353179</v>
      </c>
    </row>
    <row r="967" spans="1:6" x14ac:dyDescent="0.4">
      <c r="A967" s="1">
        <v>965</v>
      </c>
      <c r="B967" s="1">
        <f t="shared" ca="1" si="32"/>
        <v>58</v>
      </c>
      <c r="C967" s="1">
        <f t="shared" ca="1" si="31"/>
        <v>58</v>
      </c>
      <c r="D967" s="2">
        <f ca="1">(C967-$M$2)^2</f>
        <v>72.777960999999976</v>
      </c>
      <c r="E967" s="4"/>
      <c r="F967" s="6">
        <f ca="1">(C967-$M$2)/$M$5*10+50</f>
        <v>54.205581789805848</v>
      </c>
    </row>
    <row r="968" spans="1:6" x14ac:dyDescent="0.4">
      <c r="A968" s="1">
        <v>966</v>
      </c>
      <c r="B968" s="1">
        <f t="shared" ca="1" si="32"/>
        <v>62</v>
      </c>
      <c r="C968" s="1">
        <f t="shared" ca="1" si="31"/>
        <v>62</v>
      </c>
      <c r="D968" s="2">
        <f ca="1">(C968-$M$2)^2</f>
        <v>157.02596099999997</v>
      </c>
      <c r="E968" s="4"/>
      <c r="F968" s="6">
        <f ca="1">(C968-$M$2)/$M$5*10+50</f>
        <v>56.177487446730403</v>
      </c>
    </row>
    <row r="969" spans="1:6" x14ac:dyDescent="0.4">
      <c r="A969" s="1">
        <v>967</v>
      </c>
      <c r="B969" s="1">
        <f t="shared" ca="1" si="32"/>
        <v>49</v>
      </c>
      <c r="C969" s="1">
        <f t="shared" ca="1" si="31"/>
        <v>49</v>
      </c>
      <c r="D969" s="2">
        <f ca="1">(C969-$M$2)^2</f>
        <v>0.21996100000000113</v>
      </c>
      <c r="E969" s="4"/>
      <c r="F969" s="6">
        <f ca="1">(C969-$M$2)/$M$5*10+50</f>
        <v>49.768794061725593</v>
      </c>
    </row>
    <row r="970" spans="1:6" x14ac:dyDescent="0.4">
      <c r="A970" s="1">
        <v>968</v>
      </c>
      <c r="B970" s="1">
        <f t="shared" ca="1" si="32"/>
        <v>21</v>
      </c>
      <c r="C970" s="1">
        <f t="shared" ca="1" si="31"/>
        <v>21</v>
      </c>
      <c r="D970" s="2">
        <f ca="1">(C970-$M$2)^2</f>
        <v>810.48396100000002</v>
      </c>
      <c r="E970" s="4"/>
      <c r="F970" s="6">
        <f ca="1">(C970-$M$2)/$M$5*10+50</f>
        <v>35.965454463253707</v>
      </c>
    </row>
    <row r="971" spans="1:6" x14ac:dyDescent="0.4">
      <c r="A971" s="1">
        <v>969</v>
      </c>
      <c r="B971" s="1">
        <f t="shared" ca="1" si="32"/>
        <v>26</v>
      </c>
      <c r="C971" s="1">
        <f t="shared" ca="1" si="31"/>
        <v>26</v>
      </c>
      <c r="D971" s="2">
        <f ca="1">(C971-$M$2)^2</f>
        <v>550.79396100000008</v>
      </c>
      <c r="E971" s="4"/>
      <c r="F971" s="6">
        <f ca="1">(C971-$M$2)/$M$5*10+50</f>
        <v>38.430336534409399</v>
      </c>
    </row>
    <row r="972" spans="1:6" x14ac:dyDescent="0.4">
      <c r="A972" s="1">
        <v>970</v>
      </c>
      <c r="B972" s="1">
        <f t="shared" ca="1" si="32"/>
        <v>35</v>
      </c>
      <c r="C972" s="1">
        <f t="shared" ca="1" si="31"/>
        <v>35</v>
      </c>
      <c r="D972" s="2">
        <f ca="1">(C972-$M$2)^2</f>
        <v>209.35196100000005</v>
      </c>
      <c r="E972" s="4"/>
      <c r="F972" s="6">
        <f ca="1">(C972-$M$2)/$M$5*10+50</f>
        <v>42.867124262489654</v>
      </c>
    </row>
    <row r="973" spans="1:6" x14ac:dyDescent="0.4">
      <c r="A973" s="1">
        <v>971</v>
      </c>
      <c r="B973" s="1">
        <f t="shared" ca="1" si="32"/>
        <v>46</v>
      </c>
      <c r="C973" s="1">
        <f t="shared" ca="1" si="31"/>
        <v>46</v>
      </c>
      <c r="D973" s="2">
        <f ca="1">(C973-$M$2)^2</f>
        <v>12.033961000000009</v>
      </c>
      <c r="E973" s="4"/>
      <c r="F973" s="6">
        <f ca="1">(C973-$M$2)/$M$5*10+50</f>
        <v>48.289864819032175</v>
      </c>
    </row>
    <row r="974" spans="1:6" x14ac:dyDescent="0.4">
      <c r="A974" s="1">
        <v>972</v>
      </c>
      <c r="B974" s="1">
        <f t="shared" ca="1" si="32"/>
        <v>43</v>
      </c>
      <c r="C974" s="1">
        <f t="shared" ca="1" si="31"/>
        <v>43</v>
      </c>
      <c r="D974" s="2">
        <f ca="1">(C974-$M$2)^2</f>
        <v>41.847961000000012</v>
      </c>
      <c r="E974" s="4"/>
      <c r="F974" s="6">
        <f ca="1">(C974-$M$2)/$M$5*10+50</f>
        <v>46.810935576338764</v>
      </c>
    </row>
    <row r="975" spans="1:6" x14ac:dyDescent="0.4">
      <c r="A975" s="1">
        <v>973</v>
      </c>
      <c r="B975" s="1">
        <f t="shared" ca="1" si="32"/>
        <v>55</v>
      </c>
      <c r="C975" s="1">
        <f t="shared" ca="1" si="31"/>
        <v>55</v>
      </c>
      <c r="D975" s="2">
        <f ca="1">(C975-$M$2)^2</f>
        <v>30.591960999999987</v>
      </c>
      <c r="E975" s="4"/>
      <c r="F975" s="6">
        <f ca="1">(C975-$M$2)/$M$5*10+50</f>
        <v>52.72665254711243</v>
      </c>
    </row>
    <row r="976" spans="1:6" x14ac:dyDescent="0.4">
      <c r="A976" s="1">
        <v>974</v>
      </c>
      <c r="B976" s="1">
        <f t="shared" ca="1" si="32"/>
        <v>41</v>
      </c>
      <c r="C976" s="1">
        <f t="shared" ca="1" si="31"/>
        <v>41</v>
      </c>
      <c r="D976" s="2">
        <f ca="1">(C976-$M$2)^2</f>
        <v>71.723961000000017</v>
      </c>
      <c r="E976" s="4"/>
      <c r="F976" s="6">
        <f ca="1">(C976-$M$2)/$M$5*10+50</f>
        <v>45.824982747876483</v>
      </c>
    </row>
    <row r="977" spans="1:6" x14ac:dyDescent="0.4">
      <c r="A977" s="1">
        <v>975</v>
      </c>
      <c r="B977" s="1">
        <f t="shared" ca="1" si="32"/>
        <v>16</v>
      </c>
      <c r="C977" s="1">
        <f t="shared" ca="1" si="31"/>
        <v>16</v>
      </c>
      <c r="D977" s="2">
        <f ca="1">(C977-$M$2)^2</f>
        <v>1120.1739610000002</v>
      </c>
      <c r="E977" s="4"/>
      <c r="F977" s="6">
        <f ca="1">(C977-$M$2)/$M$5*10+50</f>
        <v>33.500572392098007</v>
      </c>
    </row>
    <row r="978" spans="1:6" x14ac:dyDescent="0.4">
      <c r="A978" s="1">
        <v>976</v>
      </c>
      <c r="B978" s="1">
        <f t="shared" ca="1" si="32"/>
        <v>46</v>
      </c>
      <c r="C978" s="1">
        <f t="shared" ca="1" si="31"/>
        <v>46</v>
      </c>
      <c r="D978" s="2">
        <f ca="1">(C978-$M$2)^2</f>
        <v>12.033961000000009</v>
      </c>
      <c r="E978" s="4"/>
      <c r="F978" s="6">
        <f ca="1">(C978-$M$2)/$M$5*10+50</f>
        <v>48.289864819032175</v>
      </c>
    </row>
    <row r="979" spans="1:6" x14ac:dyDescent="0.4">
      <c r="A979" s="1">
        <v>977</v>
      </c>
      <c r="B979" s="1">
        <f t="shared" ca="1" si="32"/>
        <v>60</v>
      </c>
      <c r="C979" s="1">
        <f t="shared" ca="1" si="31"/>
        <v>60</v>
      </c>
      <c r="D979" s="2">
        <f ca="1">(C979-$M$2)^2</f>
        <v>110.90196099999997</v>
      </c>
      <c r="E979" s="4"/>
      <c r="F979" s="6">
        <f ca="1">(C979-$M$2)/$M$5*10+50</f>
        <v>55.191534618268122</v>
      </c>
    </row>
    <row r="980" spans="1:6" x14ac:dyDescent="0.4">
      <c r="A980" s="1">
        <v>978</v>
      </c>
      <c r="B980" s="1">
        <f t="shared" ca="1" si="32"/>
        <v>48</v>
      </c>
      <c r="C980" s="1">
        <f t="shared" ca="1" si="31"/>
        <v>48</v>
      </c>
      <c r="D980" s="2">
        <f ca="1">(C980-$M$2)^2</f>
        <v>2.1579610000000033</v>
      </c>
      <c r="E980" s="4"/>
      <c r="F980" s="6">
        <f ca="1">(C980-$M$2)/$M$5*10+50</f>
        <v>49.275817647494456</v>
      </c>
    </row>
    <row r="981" spans="1:6" x14ac:dyDescent="0.4">
      <c r="A981" s="1">
        <v>979</v>
      </c>
      <c r="B981" s="1">
        <f t="shared" ca="1" si="32"/>
        <v>69</v>
      </c>
      <c r="C981" s="1">
        <f t="shared" ca="1" si="31"/>
        <v>69</v>
      </c>
      <c r="D981" s="2">
        <f ca="1">(C981-$M$2)^2</f>
        <v>381.45996099999996</v>
      </c>
      <c r="E981" s="4"/>
      <c r="F981" s="6">
        <f ca="1">(C981-$M$2)/$M$5*10+50</f>
        <v>59.628322346348369</v>
      </c>
    </row>
    <row r="982" spans="1:6" x14ac:dyDescent="0.4">
      <c r="A982" s="1">
        <v>980</v>
      </c>
      <c r="B982" s="1">
        <f t="shared" ca="1" si="32"/>
        <v>52</v>
      </c>
      <c r="C982" s="1">
        <f t="shared" ca="1" si="31"/>
        <v>52</v>
      </c>
      <c r="D982" s="2">
        <f ca="1">(C982-$M$2)^2</f>
        <v>6.4059609999999942</v>
      </c>
      <c r="E982" s="4"/>
      <c r="F982" s="6">
        <f ca="1">(C982-$M$2)/$M$5*10+50</f>
        <v>51.247723304419011</v>
      </c>
    </row>
    <row r="983" spans="1:6" x14ac:dyDescent="0.4">
      <c r="A983" s="1">
        <v>981</v>
      </c>
      <c r="B983" s="1">
        <f t="shared" ca="1" si="32"/>
        <v>33</v>
      </c>
      <c r="C983" s="1">
        <f t="shared" ca="1" si="31"/>
        <v>33</v>
      </c>
      <c r="D983" s="2">
        <f ca="1">(C983-$M$2)^2</f>
        <v>271.22796100000005</v>
      </c>
      <c r="E983" s="4"/>
      <c r="F983" s="6">
        <f ca="1">(C983-$M$2)/$M$5*10+50</f>
        <v>41.881171434027372</v>
      </c>
    </row>
    <row r="984" spans="1:6" x14ac:dyDescent="0.4">
      <c r="A984" s="1">
        <v>982</v>
      </c>
      <c r="B984" s="1">
        <f t="shared" ca="1" si="32"/>
        <v>46</v>
      </c>
      <c r="C984" s="1">
        <f t="shared" ca="1" si="31"/>
        <v>46</v>
      </c>
      <c r="D984" s="2">
        <f ca="1">(C984-$M$2)^2</f>
        <v>12.033961000000009</v>
      </c>
      <c r="E984" s="4"/>
      <c r="F984" s="6">
        <f ca="1">(C984-$M$2)/$M$5*10+50</f>
        <v>48.289864819032175</v>
      </c>
    </row>
    <row r="985" spans="1:6" x14ac:dyDescent="0.4">
      <c r="A985" s="1">
        <v>983</v>
      </c>
      <c r="B985" s="1">
        <f t="shared" ca="1" si="32"/>
        <v>25</v>
      </c>
      <c r="C985" s="1">
        <f t="shared" ca="1" si="31"/>
        <v>25</v>
      </c>
      <c r="D985" s="2">
        <f ca="1">(C985-$M$2)^2</f>
        <v>598.73196100000007</v>
      </c>
      <c r="E985" s="4"/>
      <c r="F985" s="6">
        <f ca="1">(C985-$M$2)/$M$5*10+50</f>
        <v>37.937360120178262</v>
      </c>
    </row>
    <row r="986" spans="1:6" x14ac:dyDescent="0.4">
      <c r="A986" s="1">
        <v>984</v>
      </c>
      <c r="B986" s="1">
        <f t="shared" ca="1" si="32"/>
        <v>38</v>
      </c>
      <c r="C986" s="1">
        <f t="shared" ca="1" si="31"/>
        <v>38</v>
      </c>
      <c r="D986" s="2">
        <f ca="1">(C986-$M$2)^2</f>
        <v>131.53796100000002</v>
      </c>
      <c r="E986" s="4"/>
      <c r="F986" s="6">
        <f ca="1">(C986-$M$2)/$M$5*10+50</f>
        <v>44.346053505183065</v>
      </c>
    </row>
    <row r="987" spans="1:6" x14ac:dyDescent="0.4">
      <c r="A987" s="1">
        <v>985</v>
      </c>
      <c r="B987" s="1">
        <f t="shared" ca="1" si="32"/>
        <v>65</v>
      </c>
      <c r="C987" s="1">
        <f t="shared" ca="1" si="31"/>
        <v>65</v>
      </c>
      <c r="D987" s="2">
        <f ca="1">(C987-$M$2)^2</f>
        <v>241.21196099999997</v>
      </c>
      <c r="E987" s="4"/>
      <c r="F987" s="6">
        <f ca="1">(C987-$M$2)/$M$5*10+50</f>
        <v>57.656416689423821</v>
      </c>
    </row>
    <row r="988" spans="1:6" x14ac:dyDescent="0.4">
      <c r="A988" s="1">
        <v>986</v>
      </c>
      <c r="B988" s="1">
        <f t="shared" ca="1" si="32"/>
        <v>45</v>
      </c>
      <c r="C988" s="1">
        <f t="shared" ca="1" si="31"/>
        <v>45</v>
      </c>
      <c r="D988" s="2">
        <f ca="1">(C988-$M$2)^2</f>
        <v>19.971961000000011</v>
      </c>
      <c r="E988" s="4"/>
      <c r="F988" s="6">
        <f ca="1">(C988-$M$2)/$M$5*10+50</f>
        <v>47.796888404801038</v>
      </c>
    </row>
    <row r="989" spans="1:6" x14ac:dyDescent="0.4">
      <c r="A989" s="1">
        <v>987</v>
      </c>
      <c r="B989" s="1">
        <f t="shared" ca="1" si="32"/>
        <v>61</v>
      </c>
      <c r="C989" s="1">
        <f t="shared" ca="1" si="31"/>
        <v>61</v>
      </c>
      <c r="D989" s="2">
        <f ca="1">(C989-$M$2)^2</f>
        <v>132.96396099999998</v>
      </c>
      <c r="E989" s="4"/>
      <c r="F989" s="6">
        <f ca="1">(C989-$M$2)/$M$5*10+50</f>
        <v>55.684511032499259</v>
      </c>
    </row>
    <row r="990" spans="1:6" x14ac:dyDescent="0.4">
      <c r="A990" s="1">
        <v>988</v>
      </c>
      <c r="B990" s="1">
        <f t="shared" ca="1" si="32"/>
        <v>62</v>
      </c>
      <c r="C990" s="1">
        <f t="shared" ca="1" si="31"/>
        <v>62</v>
      </c>
      <c r="D990" s="2">
        <f ca="1">(C990-$M$2)^2</f>
        <v>157.02596099999997</v>
      </c>
      <c r="E990" s="4"/>
      <c r="F990" s="6">
        <f ca="1">(C990-$M$2)/$M$5*10+50</f>
        <v>56.177487446730403</v>
      </c>
    </row>
    <row r="991" spans="1:6" x14ac:dyDescent="0.4">
      <c r="A991" s="1">
        <v>989</v>
      </c>
      <c r="B991" s="1">
        <f t="shared" ca="1" si="32"/>
        <v>28</v>
      </c>
      <c r="C991" s="1">
        <f t="shared" ca="1" si="31"/>
        <v>28</v>
      </c>
      <c r="D991" s="2">
        <f ca="1">(C991-$M$2)^2</f>
        <v>460.91796100000005</v>
      </c>
      <c r="E991" s="4"/>
      <c r="F991" s="6">
        <f ca="1">(C991-$M$2)/$M$5*10+50</f>
        <v>39.41628936287168</v>
      </c>
    </row>
    <row r="992" spans="1:6" x14ac:dyDescent="0.4">
      <c r="A992" s="1">
        <v>990</v>
      </c>
      <c r="B992" s="1">
        <f t="shared" ca="1" si="32"/>
        <v>32</v>
      </c>
      <c r="C992" s="1">
        <f t="shared" ca="1" si="31"/>
        <v>32</v>
      </c>
      <c r="D992" s="2">
        <f ca="1">(C992-$M$2)^2</f>
        <v>305.16596100000004</v>
      </c>
      <c r="E992" s="4"/>
      <c r="F992" s="6">
        <f ca="1">(C992-$M$2)/$M$5*10+50</f>
        <v>41.388195019796235</v>
      </c>
    </row>
    <row r="993" spans="1:6" x14ac:dyDescent="0.4">
      <c r="A993" s="1">
        <v>991</v>
      </c>
      <c r="B993" s="1">
        <f t="shared" ca="1" si="32"/>
        <v>74</v>
      </c>
      <c r="C993" s="1">
        <f t="shared" ca="1" si="31"/>
        <v>74</v>
      </c>
      <c r="D993" s="2">
        <f ca="1">(C993-$M$2)^2</f>
        <v>601.76996099999997</v>
      </c>
      <c r="E993" s="4"/>
      <c r="F993" s="6">
        <f ca="1">(C993-$M$2)/$M$5*10+50</f>
        <v>62.093204417504069</v>
      </c>
    </row>
    <row r="994" spans="1:6" x14ac:dyDescent="0.4">
      <c r="A994" s="1">
        <v>992</v>
      </c>
      <c r="B994" s="1">
        <f t="shared" ca="1" si="32"/>
        <v>37</v>
      </c>
      <c r="C994" s="1">
        <f t="shared" ca="1" si="31"/>
        <v>37</v>
      </c>
      <c r="D994" s="2">
        <f ca="1">(C994-$M$2)^2</f>
        <v>155.47596100000004</v>
      </c>
      <c r="E994" s="4"/>
      <c r="F994" s="6">
        <f ca="1">(C994-$M$2)/$M$5*10+50</f>
        <v>43.853077090951928</v>
      </c>
    </row>
    <row r="995" spans="1:6" x14ac:dyDescent="0.4">
      <c r="A995" s="1">
        <v>993</v>
      </c>
      <c r="B995" s="1">
        <f t="shared" ca="1" si="32"/>
        <v>58</v>
      </c>
      <c r="C995" s="1">
        <f t="shared" ca="1" si="31"/>
        <v>58</v>
      </c>
      <c r="D995" s="2">
        <f ca="1">(C995-$M$2)^2</f>
        <v>72.777960999999976</v>
      </c>
      <c r="E995" s="4"/>
      <c r="F995" s="6">
        <f ca="1">(C995-$M$2)/$M$5*10+50</f>
        <v>54.205581789805848</v>
      </c>
    </row>
    <row r="996" spans="1:6" x14ac:dyDescent="0.4">
      <c r="A996" s="1">
        <v>994</v>
      </c>
      <c r="B996" s="1">
        <f t="shared" ca="1" si="32"/>
        <v>54</v>
      </c>
      <c r="C996" s="1">
        <f t="shared" ca="1" si="31"/>
        <v>54</v>
      </c>
      <c r="D996" s="2">
        <f ca="1">(C996-$M$2)^2</f>
        <v>20.529960999999989</v>
      </c>
      <c r="E996" s="4"/>
      <c r="F996" s="6">
        <f ca="1">(C996-$M$2)/$M$5*10+50</f>
        <v>52.233676132881293</v>
      </c>
    </row>
    <row r="997" spans="1:6" x14ac:dyDescent="0.4">
      <c r="A997" s="1">
        <v>995</v>
      </c>
      <c r="B997" s="1">
        <f t="shared" ca="1" si="32"/>
        <v>35</v>
      </c>
      <c r="C997" s="1">
        <f t="shared" ca="1" si="31"/>
        <v>35</v>
      </c>
      <c r="D997" s="2">
        <f ca="1">(C997-$M$2)^2</f>
        <v>209.35196100000005</v>
      </c>
      <c r="E997" s="4"/>
      <c r="F997" s="6">
        <f ca="1">(C997-$M$2)/$M$5*10+50</f>
        <v>42.867124262489654</v>
      </c>
    </row>
    <row r="998" spans="1:6" x14ac:dyDescent="0.4">
      <c r="A998" s="1">
        <v>996</v>
      </c>
      <c r="B998" s="1">
        <f t="shared" ca="1" si="32"/>
        <v>80</v>
      </c>
      <c r="C998" s="1">
        <f t="shared" ca="1" si="31"/>
        <v>80</v>
      </c>
      <c r="D998" s="2">
        <f ca="1">(C998-$M$2)^2</f>
        <v>932.14196099999992</v>
      </c>
      <c r="E998" s="4"/>
      <c r="F998" s="6">
        <f ca="1">(C998-$M$2)/$M$5*10+50</f>
        <v>65.051062902890905</v>
      </c>
    </row>
    <row r="999" spans="1:6" x14ac:dyDescent="0.4">
      <c r="A999" s="1">
        <v>997</v>
      </c>
      <c r="B999" s="1">
        <f t="shared" ca="1" si="32"/>
        <v>55</v>
      </c>
      <c r="C999" s="1">
        <f t="shared" ca="1" si="31"/>
        <v>55</v>
      </c>
      <c r="D999" s="2">
        <f ca="1">(C999-$M$2)^2</f>
        <v>30.591960999999987</v>
      </c>
      <c r="E999" s="4"/>
      <c r="F999" s="6">
        <f ca="1">(C999-$M$2)/$M$5*10+50</f>
        <v>52.72665254711243</v>
      </c>
    </row>
    <row r="1000" spans="1:6" x14ac:dyDescent="0.4">
      <c r="A1000" s="1">
        <v>998</v>
      </c>
      <c r="B1000" s="1">
        <f t="shared" ca="1" si="32"/>
        <v>46</v>
      </c>
      <c r="C1000" s="1">
        <f t="shared" ca="1" si="31"/>
        <v>46</v>
      </c>
      <c r="D1000" s="2">
        <f ca="1">(C1000-$M$2)^2</f>
        <v>12.033961000000009</v>
      </c>
      <c r="E1000" s="4"/>
      <c r="F1000" s="6">
        <f ca="1">(C1000-$M$2)/$M$5*10+50</f>
        <v>48.289864819032175</v>
      </c>
    </row>
    <row r="1001" spans="1:6" x14ac:dyDescent="0.4">
      <c r="A1001" s="1">
        <v>999</v>
      </c>
      <c r="B1001" s="1">
        <f t="shared" ca="1" si="32"/>
        <v>50</v>
      </c>
      <c r="C1001" s="1">
        <f t="shared" ca="1" si="31"/>
        <v>50</v>
      </c>
      <c r="D1001" s="2">
        <f ca="1">(C1001-$M$2)^2</f>
        <v>0.28196099999999874</v>
      </c>
      <c r="E1001" s="4"/>
      <c r="F1001" s="6">
        <f ca="1">(C1001-$M$2)/$M$5*10+50</f>
        <v>50.261770475956737</v>
      </c>
    </row>
    <row r="1002" spans="1:6" x14ac:dyDescent="0.4">
      <c r="A1002" s="1">
        <v>1000</v>
      </c>
      <c r="B1002" s="1">
        <f t="shared" ca="1" si="4"/>
        <v>47</v>
      </c>
      <c r="C1002" s="1">
        <f t="shared" ca="1" si="5"/>
        <v>47</v>
      </c>
      <c r="D1002" s="2">
        <f ca="1">(C1002-$M$2)^2</f>
        <v>6.0959610000000062</v>
      </c>
      <c r="E1002" s="4"/>
      <c r="F1002" s="6">
        <f ca="1">(C1002-$M$2)/$M$5*10+50</f>
        <v>48.782841233263319</v>
      </c>
    </row>
  </sheetData>
  <mergeCells count="1">
    <mergeCell ref="H7:J7"/>
  </mergeCells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偏差値_100_正規_50</vt:lpstr>
      <vt:lpstr>偏差値_100_集中_50</vt:lpstr>
      <vt:lpstr>偏差値_100_正規_30</vt:lpstr>
      <vt:lpstr>偏差値_100_集中_30</vt:lpstr>
      <vt:lpstr>偏差値_10</vt:lpstr>
      <vt:lpstr>偏差値乱数付_1000</vt:lpstr>
      <vt:lpstr>偏差値_10!point</vt:lpstr>
      <vt:lpstr>偏差値_100_集中_30!point</vt:lpstr>
      <vt:lpstr>偏差値_100_集中_50!point</vt:lpstr>
      <vt:lpstr>偏差値_100_正規_30!point</vt:lpstr>
      <vt:lpstr>偏差値_100_正規_50!point</vt:lpstr>
      <vt:lpstr>point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www.dcbx-note.com</cp:lastModifiedBy>
  <dcterms:created xsi:type="dcterms:W3CDTF">2022-10-05T01:49:55Z</dcterms:created>
  <dcterms:modified xsi:type="dcterms:W3CDTF">2022-10-12T06:43:41Z</dcterms:modified>
</cp:coreProperties>
</file>