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a4344d7e5d90d3/ドキュメント/"/>
    </mc:Choice>
  </mc:AlternateContent>
  <xr:revisionPtr revIDLastSave="132" documentId="8_{56EA3063-55F2-451F-AEA3-E786695CF3EE}" xr6:coauthVersionLast="47" xr6:coauthVersionMax="47" xr10:uidLastSave="{AAE91DDA-12BF-4831-B7FD-2F7C468A3AFC}"/>
  <bookViews>
    <workbookView xWindow="5595" yWindow="825" windowWidth="23205" windowHeight="14175" xr2:uid="{85E9E29D-2E70-4700-9C4A-E67C849868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D10" i="1"/>
  <c r="C4" i="1"/>
  <c r="D9" i="1"/>
  <c r="D11" i="1"/>
  <c r="C11" i="1"/>
  <c r="D12" i="1" l="1"/>
  <c r="D15" i="1" s="1"/>
  <c r="C9" i="1"/>
  <c r="C12" i="1" s="1"/>
  <c r="C15" i="1" s="1"/>
</calcChain>
</file>

<file path=xl/sharedStrings.xml><?xml version="1.0" encoding="utf-8"?>
<sst xmlns="http://schemas.openxmlformats.org/spreadsheetml/2006/main" count="20" uniqueCount="20">
  <si>
    <t>10kgの合数</t>
    <rPh sb="5" eb="6">
      <t>ゴウ</t>
    </rPh>
    <rPh sb="6" eb="7">
      <t>スウ</t>
    </rPh>
    <phoneticPr fontId="2"/>
  </si>
  <si>
    <t>10kgの値段</t>
    <rPh sb="5" eb="7">
      <t>ネダン</t>
    </rPh>
    <phoneticPr fontId="2"/>
  </si>
  <si>
    <t>1合のグラム数</t>
    <rPh sb="1" eb="2">
      <t>ゴウ</t>
    </rPh>
    <rPh sb="6" eb="7">
      <t>スウ</t>
    </rPh>
    <phoneticPr fontId="2"/>
  </si>
  <si>
    <t>1合のご飯の重さ</t>
    <rPh sb="1" eb="2">
      <t>ゴウ</t>
    </rPh>
    <rPh sb="4" eb="5">
      <t>ハン</t>
    </rPh>
    <rPh sb="6" eb="7">
      <t>オモ</t>
    </rPh>
    <phoneticPr fontId="2"/>
  </si>
  <si>
    <t>1合のご飯に必要な水</t>
    <rPh sb="1" eb="2">
      <t>ゴウ</t>
    </rPh>
    <rPh sb="4" eb="5">
      <t>ハン</t>
    </rPh>
    <rPh sb="6" eb="8">
      <t>ヒツヨウ</t>
    </rPh>
    <rPh sb="9" eb="10">
      <t>ミズ</t>
    </rPh>
    <phoneticPr fontId="2"/>
  </si>
  <si>
    <t>自炊</t>
    <rPh sb="0" eb="2">
      <t>ジスイ</t>
    </rPh>
    <phoneticPr fontId="2"/>
  </si>
  <si>
    <t>1パックの重さ</t>
    <rPh sb="5" eb="6">
      <t>オモ</t>
    </rPh>
    <phoneticPr fontId="2"/>
  </si>
  <si>
    <t>1パックの値段</t>
    <rPh sb="5" eb="7">
      <t>ネダン</t>
    </rPh>
    <phoneticPr fontId="2"/>
  </si>
  <si>
    <t>1回あたり消費電力</t>
    <rPh sb="1" eb="2">
      <t>カイ</t>
    </rPh>
    <rPh sb="5" eb="9">
      <t>ショウヒデンリョク</t>
    </rPh>
    <phoneticPr fontId="2"/>
  </si>
  <si>
    <t>1回あたり電気代</t>
    <rPh sb="1" eb="2">
      <t>カイ</t>
    </rPh>
    <rPh sb="5" eb="8">
      <t>デンキダイ</t>
    </rPh>
    <phoneticPr fontId="2"/>
  </si>
  <si>
    <t>1合(366g)あたりの値段</t>
    <rPh sb="1" eb="2">
      <t>ゴウ</t>
    </rPh>
    <rPh sb="12" eb="14">
      <t>ネダン</t>
    </rPh>
    <phoneticPr fontId="2"/>
  </si>
  <si>
    <t>5パック517円</t>
    <rPh sb="7" eb="8">
      <t>エン</t>
    </rPh>
    <phoneticPr fontId="2"/>
  </si>
  <si>
    <t>ご飯を作る消費時間</t>
    <rPh sb="1" eb="2">
      <t>ハン</t>
    </rPh>
    <rPh sb="3" eb="4">
      <t>ツク</t>
    </rPh>
    <rPh sb="5" eb="7">
      <t>ショウヒ</t>
    </rPh>
    <rPh sb="7" eb="9">
      <t>ジカン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</si>
  <si>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</si>
  <si>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</si>
  <si>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ライスパックは366g換算</t>
    <rPh sb="11" eb="13">
      <t>カンザン</t>
    </rPh>
    <phoneticPr fontId="2"/>
  </si>
  <si>
    <t>備考</t>
    <rPh sb="0" eb="2">
      <t>ビコウ</t>
    </rPh>
    <phoneticPr fontId="2"/>
  </si>
  <si>
    <t>ライス
パック</t>
    <phoneticPr fontId="2"/>
  </si>
  <si>
    <t>時給</t>
    <rPh sb="0" eb="2">
      <t>ジキュウ</t>
    </rPh>
    <phoneticPr fontId="2"/>
  </si>
  <si>
    <t>時間に対する値段</t>
    <rPh sb="0" eb="2">
      <t>ジカン</t>
    </rPh>
    <rPh sb="3" eb="4">
      <t>タイ</t>
    </rPh>
    <rPh sb="6" eb="8">
      <t>ネダン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</si>
</sst>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7" formatCode="General&quot;g&quot;"/>
    <numFmt numFmtId="185" formatCode="General&quot;分&quot;"/>
    <numFmt numFmtId="186" formatCode="General&quot;Wh&quot;"/>
    <numFmt numFmtId="188" formatCode="0_)&quot;合&quot;;[Red]\(0\)&quot;合&quot;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6" fontId="0" fillId="0" borderId="1" xfId="1" applyFont="1" applyBorder="1">
      <alignment vertical="center"/>
    </xf>
    <xf numFmtId="186" fontId="0" fillId="0" borderId="1" xfId="0" applyNumberFormat="1" applyBorder="1">
      <alignment vertical="center"/>
    </xf>
    <xf numFmtId="6" fontId="0" fillId="0" borderId="1" xfId="1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85" fontId="0" fillId="0" borderId="1" xfId="0" applyNumberFormat="1" applyBorder="1">
      <alignment vertical="center"/>
    </xf>
    <xf numFmtId="18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6" fontId="0" fillId="0" borderId="0" xfId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6" fontId="3" fillId="2" borderId="1" xfId="1" applyNumberFormat="1" applyFont="1" applyFill="1" applyBorder="1">
      <alignment vertical="center"/>
    </xf>
    <xf numFmtId="6" fontId="3" fillId="2" borderId="1" xfId="1" applyFont="1" applyFill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AAB51-EAF7-4186-8A5B-DDC0D0FDE53E}">
  <dimension ref="B1:E17"/>
  <sheetViews>
    <sheetView tabSelected="1" workbookViewId="0">
      <selection activeCell="B19" sqref="B19"/>
    </sheetView>
  </sheetViews>
  <sheetFormatPr defaultRowHeight="18.75" x14ac:dyDescent="0.4"/>
  <cols>
    <col min="1" max="1" width="2.375" customWidth="1"/>
    <col min="2" max="2" width="25.375" bestFit="1" customWidth="1"/>
    <col min="3" max="3" width="7.375" bestFit="1" customWidth="1"/>
    <col min="4" max="4" width="7.125" bestFit="1" customWidth="1"/>
    <col min="5" max="5" width="23.75" bestFit="1" customWidth="1"/>
  </cols>
  <sheetData>
    <row r="1" spans="2:5" ht="37.5" x14ac:dyDescent="0.4">
      <c r="B1" s="1"/>
      <c r="C1" s="6" t="s">
        <v>5</v>
      </c>
      <c r="D1" s="9" t="s">
        <v>17</v>
      </c>
      <c r="E1" s="6" t="s">
        <v>16</v>
      </c>
    </row>
    <row r="2" spans="2:5" x14ac:dyDescent="0.4">
      <c r="B2" s="1" t="s">
        <v>2</v>
      </c>
      <c r="C2" s="2">
        <v>145</v>
      </c>
      <c r="D2" s="1"/>
      <c r="E2" s="1"/>
    </row>
    <row r="3" spans="2:5" x14ac:dyDescent="0.4">
      <c r="B3" s="1" t="s">
        <v>4</v>
      </c>
      <c r="C3" s="2">
        <v>283</v>
      </c>
      <c r="D3" s="1"/>
      <c r="E3" s="1"/>
    </row>
    <row r="4" spans="2:5" x14ac:dyDescent="0.4">
      <c r="B4" s="1" t="s">
        <v>0</v>
      </c>
      <c r="C4" s="8">
        <f>10000/C2</f>
        <v>68.965517241379317</v>
      </c>
      <c r="D4" s="1"/>
      <c r="E4" s="1"/>
    </row>
    <row r="5" spans="2:5" x14ac:dyDescent="0.4">
      <c r="B5" s="1" t="s">
        <v>1</v>
      </c>
      <c r="C5" s="3">
        <v>3542</v>
      </c>
      <c r="D5" s="1"/>
      <c r="E5" s="1"/>
    </row>
    <row r="6" spans="2:5" x14ac:dyDescent="0.4">
      <c r="B6" s="1" t="s">
        <v>6</v>
      </c>
      <c r="C6" s="1"/>
      <c r="D6" s="2">
        <v>200</v>
      </c>
      <c r="E6" s="1"/>
    </row>
    <row r="7" spans="2:5" x14ac:dyDescent="0.4">
      <c r="B7" s="1" t="s">
        <v>7</v>
      </c>
      <c r="C7" s="1"/>
      <c r="D7" s="3">
        <v>103</v>
      </c>
      <c r="E7" s="1" t="s">
        <v>11</v>
      </c>
    </row>
    <row r="8" spans="2:5" x14ac:dyDescent="0.4">
      <c r="B8" s="1" t="s">
        <v>3</v>
      </c>
      <c r="C8" s="2">
        <v>366</v>
      </c>
      <c r="D8" s="1"/>
      <c r="E8" s="1"/>
    </row>
    <row r="9" spans="2:5" x14ac:dyDescent="0.4">
      <c r="B9" s="1" t="s">
        <v>10</v>
      </c>
      <c r="C9" s="3">
        <f>C5/C4</f>
        <v>51.358999999999995</v>
      </c>
      <c r="D9" s="3">
        <f>104/200*366</f>
        <v>190.32</v>
      </c>
      <c r="E9" s="1" t="s">
        <v>15</v>
      </c>
    </row>
    <row r="10" spans="2:5" x14ac:dyDescent="0.4">
      <c r="B10" s="1" t="s">
        <v>8</v>
      </c>
      <c r="C10" s="4">
        <v>140</v>
      </c>
      <c r="D10" s="4">
        <f>700/20</f>
        <v>35</v>
      </c>
      <c r="E10" s="1"/>
    </row>
    <row r="11" spans="2:5" x14ac:dyDescent="0.4">
      <c r="B11" s="1" t="s">
        <v>9</v>
      </c>
      <c r="C11" s="5">
        <f>29*(C10/1000)</f>
        <v>4.0600000000000005</v>
      </c>
      <c r="D11" s="3">
        <f>29*(700/1000)/20</f>
        <v>1.0149999999999999</v>
      </c>
      <c r="E11" s="1"/>
    </row>
    <row r="12" spans="2:5" x14ac:dyDescent="0.4">
      <c r="B12" s="13" t="s">
        <v>14</v>
      </c>
      <c r="C12" s="14">
        <f>C9+C11</f>
        <v>55.418999999999997</v>
      </c>
      <c r="D12" s="14">
        <f>D9+D11</f>
        <v>191.33499999999998</v>
      </c>
      <c r="E12" s="1"/>
    </row>
    <row r="13" spans="2:5" x14ac:dyDescent="0.4">
      <c r="B13" s="1" t="s">
        <v>12</v>
      </c>
      <c r="C13" s="7">
        <v>10</v>
      </c>
      <c r="D13" s="7">
        <v>4</v>
      </c>
      <c r="E13" s="1"/>
    </row>
    <row r="14" spans="2:5" x14ac:dyDescent="0.4">
      <c r="B14" s="1" t="s">
        <v>19</v>
      </c>
      <c r="C14" s="3">
        <f>C16/6</f>
        <v>166.66666666666666</v>
      </c>
      <c r="D14" s="3">
        <f>C16/12</f>
        <v>83.333333333333329</v>
      </c>
      <c r="E14" s="1"/>
    </row>
    <row r="15" spans="2:5" x14ac:dyDescent="0.4">
      <c r="B15" s="13" t="s">
        <v>13</v>
      </c>
      <c r="C15" s="15">
        <f>C12+C14</f>
        <v>222.08566666666667</v>
      </c>
      <c r="D15" s="15">
        <f>D12+D14</f>
        <v>274.66833333333329</v>
      </c>
      <c r="E15" s="1"/>
    </row>
    <row r="16" spans="2:5" x14ac:dyDescent="0.4">
      <c r="B16" s="10" t="s">
        <v>18</v>
      </c>
      <c r="C16" s="12">
        <v>1000</v>
      </c>
      <c r="D16" s="11"/>
    </row>
    <row r="17" spans="2:4" x14ac:dyDescent="0.4">
      <c r="B17" s="11"/>
      <c r="C17" s="11"/>
      <c r="D17" s="11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www.dcbx-note.com</dc:creator>
  <cp:lastModifiedBy>www.dcbx-note.com</cp:lastModifiedBy>
  <dcterms:created xsi:type="dcterms:W3CDTF">2023-01-27T11:52:46Z</dcterms:created>
  <dcterms:modified xsi:type="dcterms:W3CDTF">2023-01-28T22:40:29Z</dcterms:modified>
</cp:coreProperties>
</file>